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2300" activeTab="0"/>
  </bookViews>
  <sheets>
    <sheet name="Identificação" sheetId="9" r:id="rId1"/>
    <sheet name="Comp. Cient. e Profissional" sheetId="1" r:id="rId2"/>
    <sheet name="Comp. Ped." sheetId="6" r:id="rId3"/>
    <sheet name="Comp. Org." sheetId="5" r:id="rId4"/>
    <sheet name="Outros" sheetId="7" r:id="rId5"/>
    <sheet name="Classificação Final" sheetId="8" r:id="rId6"/>
  </sheets>
  <definedNames>
    <definedName name="_xlnm.Print_Area" localSheetId="1">'Comp. Cient. e Profissional'!$A$1:$I$92</definedName>
    <definedName name="_xlnm.Print_Area" localSheetId="3">'Comp. Org.'!$B$1:$G$33</definedName>
    <definedName name="_xlnm.Print_Area" localSheetId="2">'Comp. Ped.'!$A$1:$J$24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<sst xmlns="http://schemas.openxmlformats.org/spreadsheetml/2006/main" count="555" uniqueCount="348">
  <si>
    <t>Licenciatura</t>
  </si>
  <si>
    <t>Mestrado</t>
  </si>
  <si>
    <t>Pós-Graduação</t>
  </si>
  <si>
    <t>Agregação</t>
  </si>
  <si>
    <t>Título de Especialista</t>
  </si>
  <si>
    <t>Provas-públicas</t>
  </si>
  <si>
    <t>Obtenção de bolsa de mérito</t>
  </si>
  <si>
    <t>Responsável por projecto interno</t>
  </si>
  <si>
    <t>Moderação de sessão de evento científico internacional</t>
  </si>
  <si>
    <t>Moderação de sessão de evento científico nacional</t>
  </si>
  <si>
    <t>Revisão de artigos em revistas internacionais</t>
  </si>
  <si>
    <t>Revisão de artigos em revistas nacionais</t>
  </si>
  <si>
    <t>Revisão de livros de edição internacional</t>
  </si>
  <si>
    <t>Revisão de livros de edição nacional</t>
  </si>
  <si>
    <t>Patentes internacionais aprovadas</t>
  </si>
  <si>
    <t>Patentes nacionais aprovadas</t>
  </si>
  <si>
    <t>com referee</t>
  </si>
  <si>
    <t>sem referee</t>
  </si>
  <si>
    <t>individual</t>
  </si>
  <si>
    <t>equipa</t>
  </si>
  <si>
    <t>ISEC proponente</t>
  </si>
  <si>
    <t>ISEC participante</t>
  </si>
  <si>
    <t>outros</t>
  </si>
  <si>
    <t xml:space="preserve">Participação em projecto de I&amp;D nacional </t>
  </si>
  <si>
    <t xml:space="preserve">Participação em projecto de I&amp;D internacional </t>
  </si>
  <si>
    <t xml:space="preserve">Responsável por projecto com instituições internacionais </t>
  </si>
  <si>
    <t>Livro</t>
  </si>
  <si>
    <t>Capítulo</t>
  </si>
  <si>
    <t>Artigo</t>
  </si>
  <si>
    <t>Doutoramento</t>
  </si>
  <si>
    <t>Pós-Doutoramento</t>
  </si>
  <si>
    <t>Critério</t>
  </si>
  <si>
    <t>Elemento a valorizar</t>
  </si>
  <si>
    <t>Colaboração
 em eventos</t>
  </si>
  <si>
    <t>Membro de Júri</t>
  </si>
  <si>
    <t>Artigos</t>
  </si>
  <si>
    <t>Distinções</t>
  </si>
  <si>
    <t>Apresentações</t>
  </si>
  <si>
    <t>Orientação</t>
  </si>
  <si>
    <t xml:space="preserve">Autoria de obras </t>
  </si>
  <si>
    <t>Revisão</t>
  </si>
  <si>
    <t>Inovação</t>
  </si>
  <si>
    <t>Outros</t>
  </si>
  <si>
    <t>Actividade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</si>
  <si>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</si>
  <si>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</si>
  <si>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</si>
  <si>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</si>
  <si>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</si>
  <si>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</si>
  <si>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</si>
  <si>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</si>
  <si>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</si>
  <si>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</si>
  <si>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</si>
  <si>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</si>
  <si>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</si>
  <si>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</si>
  <si>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</si>
  <si>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</si>
  <si>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</si>
  <si>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</si>
  <si>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</si>
  <si>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</si>
  <si>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</si>
  <si>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</si>
  <si>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</si>
  <si>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</si>
  <si>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</si>
  <si>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</si>
  <si>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</si>
  <si>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</si>
  <si>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</si>
  <si>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</si>
  <si>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</si>
  <si>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</si>
  <si>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</si>
  <si>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</si>
  <si>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</si>
  <si>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</si>
  <si>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</si>
  <si>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</si>
  <si>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</si>
  <si>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</si>
  <si>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</si>
  <si>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</si>
  <si>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</si>
  <si>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</si>
  <si>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</si>
  <si>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</si>
  <si>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</si>
  <si>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</si>
  <si>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</si>
  <si>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</si>
  <si>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</si>
  <si>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</si>
  <si>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</si>
  <si>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</si>
  <si>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</si>
  <si>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</si>
  <si>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</si>
  <si>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</si>
  <si>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</si>
  <si>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</si>
  <si>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</si>
  <si>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</si>
  <si>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C24</t>
  </si>
  <si>
    <t>Palestra/ Comunicação convidada em iniciativa promovida por instituição internacional</t>
  </si>
  <si>
    <t>Palestra/ Comunicação convidada em iniciativa promovida por instituição nacional</t>
  </si>
  <si>
    <t>Apresentação oral em evento Técnico-científico internacional</t>
  </si>
  <si>
    <t>Apresentação oral em evento Técnico-científico nacional</t>
  </si>
  <si>
    <t>Poster ou resumo de trabalho em evento Técnico-científico</t>
  </si>
  <si>
    <t>Membro integrado de equipa de investigação acreditada pela FCT</t>
  </si>
  <si>
    <t>Artigo em revista internacional escrutinada pela ISI (até 4 autores)</t>
  </si>
  <si>
    <t>Artigo em revista internacional escrutinada pela ISI (mais de 4 autores)</t>
  </si>
  <si>
    <t>Artigo em revista internacional não escrutinada pela ISI (até 4 autores)</t>
  </si>
  <si>
    <t>Artigo em revista internacional não escrutinada pela ISI (mais de 4 autores)</t>
  </si>
  <si>
    <t>Artigo em revista científica nacional (até 4 autores)</t>
  </si>
  <si>
    <t>Artigo em revista científica nacional (mais de 4 autores)</t>
  </si>
  <si>
    <t>Artigo em acta de encontro científico internacional (até 4 autores)</t>
  </si>
  <si>
    <t>Artigo em acta de encontro científico internacional (mais de 4 autores)</t>
  </si>
  <si>
    <t>Artigo em acta de encontro científico nacional (até 4 autores)</t>
  </si>
  <si>
    <t>Artigo em acta de encontro científico nacional (mais de 4 autores)</t>
  </si>
  <si>
    <t>Presidente/Responsável por unidade de investigação</t>
  </si>
  <si>
    <t>ISEC</t>
  </si>
  <si>
    <t>C66</t>
  </si>
  <si>
    <t>C67</t>
  </si>
  <si>
    <t>C68</t>
  </si>
  <si>
    <t>C69</t>
  </si>
  <si>
    <t>O1</t>
  </si>
  <si>
    <t>Presidente da UO</t>
  </si>
  <si>
    <t>O2</t>
  </si>
  <si>
    <t>Vice-Presidente da UO</t>
  </si>
  <si>
    <t>O3</t>
  </si>
  <si>
    <t>Presidente do CTC</t>
  </si>
  <si>
    <t>O4</t>
  </si>
  <si>
    <t xml:space="preserve">Presidente do CP </t>
  </si>
  <si>
    <t>O5</t>
  </si>
  <si>
    <t xml:space="preserve">Presidente da AR </t>
  </si>
  <si>
    <t>O6</t>
  </si>
  <si>
    <t>Vice-Presidente do CTC</t>
  </si>
  <si>
    <t>O7</t>
  </si>
  <si>
    <t>Vice-Presidente do CP</t>
  </si>
  <si>
    <t>O8</t>
  </si>
  <si>
    <t>Vice-Presidente da AR</t>
  </si>
  <si>
    <t>O9</t>
  </si>
  <si>
    <t>Presidente de Departamento</t>
  </si>
  <si>
    <t>O10</t>
  </si>
  <si>
    <t>Presidente de Comissão Científica</t>
  </si>
  <si>
    <t>O11</t>
  </si>
  <si>
    <t>Vice-Presidente de Departamento</t>
  </si>
  <si>
    <t>O12</t>
  </si>
  <si>
    <t>Vice-Presidente de Comissão Científica</t>
  </si>
  <si>
    <t>O13</t>
  </si>
  <si>
    <t>Cargos no IPC (Pró-Presidente, etc.)</t>
  </si>
  <si>
    <t>O14</t>
  </si>
  <si>
    <t>O15</t>
  </si>
  <si>
    <t>O16</t>
  </si>
  <si>
    <t>O17</t>
  </si>
  <si>
    <t>O18</t>
  </si>
  <si>
    <t>O19</t>
  </si>
  <si>
    <t>O20</t>
  </si>
  <si>
    <t>O21</t>
  </si>
  <si>
    <t>O24</t>
  </si>
  <si>
    <t>Presidente de júri de provas de acesso para maiores de 23</t>
  </si>
  <si>
    <t>O25</t>
  </si>
  <si>
    <t>O26</t>
  </si>
  <si>
    <t>Responsável pelas relações internacionais</t>
  </si>
  <si>
    <t>O27</t>
  </si>
  <si>
    <t>Auditor da Qualidade</t>
  </si>
  <si>
    <t>O28</t>
  </si>
  <si>
    <t>Docente afecto à biblioteca</t>
  </si>
  <si>
    <t>O29</t>
  </si>
  <si>
    <t>Apoio confirmado a alunos com necessidades especiais</t>
  </si>
  <si>
    <t>O30</t>
  </si>
  <si>
    <t>Experiência profissional  e dedicação à docência</t>
  </si>
  <si>
    <t>Elaboração de apontamentos impressos, cadernos de exercícios, software, manual de práticas de laboratório, produções audiovisuais, etc.</t>
  </si>
  <si>
    <t>Desenvolvimento de plataformas de e-learning</t>
  </si>
  <si>
    <t>Coordenação pedagógica</t>
  </si>
  <si>
    <t>Participação em actividades académicas</t>
  </si>
  <si>
    <t>Leccionação de seminários, cursos de formação e unidades curriculares não contabilizadas em DSD</t>
  </si>
  <si>
    <t>Participação em grupos ou comissões académicas, incluindo as de avaliação institucional,  comissões para criação de novos cursos, etc. com apresentação de relatório</t>
  </si>
  <si>
    <t>Prémios menções e louvores de natureza pedagógica</t>
  </si>
  <si>
    <t>Inquéritos aos alunos</t>
  </si>
  <si>
    <t>P01</t>
  </si>
  <si>
    <t>P02</t>
  </si>
  <si>
    <t>P03</t>
  </si>
  <si>
    <t>P04</t>
  </si>
  <si>
    <t>P06</t>
  </si>
  <si>
    <t>P10</t>
  </si>
  <si>
    <t>P11</t>
  </si>
  <si>
    <t>P12</t>
  </si>
  <si>
    <t>P13</t>
  </si>
  <si>
    <t>P14</t>
  </si>
  <si>
    <t>P15</t>
  </si>
  <si>
    <t>Item</t>
  </si>
  <si>
    <t xml:space="preserve">Manuais e livros de apoio à docência publicados </t>
  </si>
  <si>
    <t>Responsável pelo programa de mobilidade (ERASMUS, etc.)</t>
  </si>
  <si>
    <t>Outras</t>
  </si>
  <si>
    <t>Pontos</t>
  </si>
  <si>
    <t>Membro de júri de creditação de competências</t>
  </si>
  <si>
    <t>1 a 5</t>
  </si>
  <si>
    <t>Tradutor de obra técnico-científica</t>
  </si>
  <si>
    <t>Outros júris de carácter técnico-científico</t>
  </si>
  <si>
    <t>Orientação de dissertação/projecto/estágio de mestrado (concluído)</t>
  </si>
  <si>
    <t>Co-orientação de dissertação/projecto/estágio de mestrado (concluído)</t>
  </si>
  <si>
    <t>Editor ou co-editor de obra técnico-científica</t>
  </si>
  <si>
    <t>Protótipos laboratoriais ou instalações piloto académicas</t>
  </si>
  <si>
    <t>Avaliador de projecto técnico-científico</t>
  </si>
  <si>
    <t>Submissão de projecto nacional em que o avaliado é o coordenador técnico-científico</t>
  </si>
  <si>
    <t>Prémio ou distinção nacional por trabalho técnico-científico</t>
  </si>
  <si>
    <t>Obtenção de graus e títulos académicos</t>
  </si>
  <si>
    <t>Provas públicas e pós-graduações</t>
  </si>
  <si>
    <t>1 a 15</t>
  </si>
  <si>
    <t>TÉCNICO-CIENTÍFICA (máximo de 100 pontos)</t>
  </si>
  <si>
    <t>Produção de recursos pedagógicos</t>
  </si>
  <si>
    <t xml:space="preserve">Formação pedagógica </t>
  </si>
  <si>
    <t>5 a 15</t>
  </si>
  <si>
    <t>1 a 30</t>
  </si>
  <si>
    <t>global</t>
  </si>
  <si>
    <t>participação</t>
  </si>
  <si>
    <t>actividade</t>
  </si>
  <si>
    <t xml:space="preserve">evento </t>
  </si>
  <si>
    <t>Actividades de valorização económica e social do conhecimento</t>
  </si>
  <si>
    <t>Nº ou fracção</t>
  </si>
  <si>
    <t>Valor</t>
  </si>
  <si>
    <t>SOMA=</t>
  </si>
  <si>
    <t>ano</t>
  </si>
  <si>
    <t>u.c.</t>
  </si>
  <si>
    <t>hora</t>
  </si>
  <si>
    <t>unidade</t>
  </si>
  <si>
    <t>comissão</t>
  </si>
  <si>
    <t>curso</t>
  </si>
  <si>
    <t>acção</t>
  </si>
  <si>
    <t>SOMA =</t>
  </si>
  <si>
    <t>livro</t>
  </si>
  <si>
    <r>
      <t>duração &lt;</t>
    </r>
    <r>
      <rPr>
        <sz val="11"/>
        <color theme="1"/>
        <rFont val="Calibri"/>
        <family val="2"/>
      </rPr>
      <t xml:space="preserve"> 25h </t>
    </r>
  </si>
  <si>
    <r>
      <t xml:space="preserve">duração </t>
    </r>
    <r>
      <rPr>
        <sz val="11"/>
        <color theme="1"/>
        <rFont val="Calibri"/>
        <family val="2"/>
      </rPr>
      <t>≥ 25h</t>
    </r>
  </si>
  <si>
    <t>Muito bom</t>
  </si>
  <si>
    <t>Bom</t>
  </si>
  <si>
    <t>Suficiente</t>
  </si>
  <si>
    <t>P08</t>
  </si>
  <si>
    <t>P07</t>
  </si>
  <si>
    <t>P09</t>
  </si>
  <si>
    <t>Cursos de formação pedagógica</t>
  </si>
  <si>
    <t>Concurso de pessoal docente do ensino superior</t>
  </si>
  <si>
    <t>Provas de doutoramento (não orientador)</t>
  </si>
  <si>
    <t>Provas de mestrado (não orientador)</t>
  </si>
  <si>
    <t>Provas públicas (especialistas e outras)</t>
  </si>
  <si>
    <t>Prémio ou distinção internacional por trabalho técnico-científico</t>
  </si>
  <si>
    <t>Responsável por projecto com instituições nacionais</t>
  </si>
  <si>
    <t>Submissão de projecto internacional em que o avaliado é o coordenador técnico-científico</t>
  </si>
  <si>
    <t>artigo</t>
  </si>
  <si>
    <t>citação</t>
  </si>
  <si>
    <t>Participação em comissão de evento Técnico-científico internacional</t>
  </si>
  <si>
    <t>Participação em comissão de evento Técnico-científico nacional</t>
  </si>
  <si>
    <t>Revisão de trabalhos em evento técnico-científico internacional</t>
  </si>
  <si>
    <t>Revisão de trabalhos em evento técnico-científico nacional</t>
  </si>
  <si>
    <t>obra</t>
  </si>
  <si>
    <t>Aplicações computacionais validadas por entidade credenciada</t>
  </si>
  <si>
    <t>&lt; 25 horas</t>
  </si>
  <si>
    <r>
      <rPr>
        <sz val="11"/>
        <rFont val="Arial"/>
        <family val="2"/>
      </rPr>
      <t>≥</t>
    </r>
    <r>
      <rPr>
        <sz val="8.8"/>
        <rFont val="Calibri"/>
        <family val="2"/>
      </rPr>
      <t xml:space="preserve"> </t>
    </r>
    <r>
      <rPr>
        <sz val="11"/>
        <rFont val="Calibri"/>
        <family val="2"/>
        <scheme val="minor"/>
      </rPr>
      <t>25horas</t>
    </r>
  </si>
  <si>
    <t>Outros elementos a valorizar</t>
  </si>
  <si>
    <t>Pedagógica</t>
  </si>
  <si>
    <t>Organizacional</t>
  </si>
  <si>
    <t>Descrição</t>
  </si>
  <si>
    <t>Anexo</t>
  </si>
  <si>
    <t xml:space="preserve">Valor </t>
  </si>
  <si>
    <t>a</t>
  </si>
  <si>
    <t>b</t>
  </si>
  <si>
    <t>c</t>
  </si>
  <si>
    <t>d</t>
  </si>
  <si>
    <t>e</t>
  </si>
  <si>
    <t>Comp.</t>
  </si>
  <si>
    <t>Anos completos de serviço no ensino superior</t>
  </si>
  <si>
    <t>Membro de comissão eventual de órgãos (horários, vigilâncias, maiores de 23, etc.)</t>
  </si>
  <si>
    <t>1 a 50</t>
  </si>
  <si>
    <t>trabalho</t>
  </si>
  <si>
    <t>Membro de comissão organizadora de acções pedagógicas</t>
  </si>
  <si>
    <t>C34</t>
  </si>
  <si>
    <t>C35</t>
  </si>
  <si>
    <t>O22</t>
  </si>
  <si>
    <t>O23</t>
  </si>
  <si>
    <t>Projectos Técnico-Científicos</t>
  </si>
  <si>
    <t>Projectos Técnico-Científicos (cont.)</t>
  </si>
  <si>
    <t xml:space="preserve">ano </t>
  </si>
  <si>
    <t>Vogal da comissão coordenadora de mestrado</t>
  </si>
  <si>
    <t>P05</t>
  </si>
  <si>
    <t>Vogal de orgãos estatutários (CTC, CP, AR)</t>
  </si>
  <si>
    <t>Vogal de orgãos do IPC (Conselho Geral, etc.)</t>
  </si>
  <si>
    <t>Vogal da SAADPD</t>
  </si>
  <si>
    <t>Vogal de júri de provas de acesso para maiores de 23</t>
  </si>
  <si>
    <t>Livro de edição internacional com ISBN (*excepto resultantes de compilações de artigos científicos ou similares)</t>
  </si>
  <si>
    <t>Livro de edição nacional com ISBN (idem*)</t>
  </si>
  <si>
    <t>Capítulo ou capítulos de um livro de edição internacional com ISBN (idem*)</t>
  </si>
  <si>
    <t>Capítulo ou capítulos de um livro de edição nacional com ISBN (idem*)</t>
  </si>
  <si>
    <t>Citação de artigo comprovada por fonte independente (excepto auto-citações)</t>
  </si>
  <si>
    <t>Orientação de tese de doutoramento (concluída)</t>
  </si>
  <si>
    <t>Co-orientação de tese de doutoramento (concluída)</t>
  </si>
  <si>
    <t>Responsável por laboratório ou unidade de serviços ou de exploração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</si>
  <si>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</si>
  <si>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</si>
  <si>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</si>
  <si>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</si>
  <si>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</si>
  <si>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</si>
  <si>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</si>
  <si>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Pontuação Final</t>
  </si>
  <si>
    <t>Nome do Candidato:</t>
  </si>
  <si>
    <t>Outras actividades validadas pelo Júri</t>
  </si>
  <si>
    <t>PEDAGÓGICA</t>
  </si>
  <si>
    <t>TÉCNICO-CIENTÍFICA E PROFISSIONAL</t>
  </si>
  <si>
    <t>ORGANIZACIONAL</t>
  </si>
  <si>
    <t xml:space="preserve">Coluna "Pontuação a considerar": </t>
  </si>
  <si>
    <t>Participação em conferências/seminários ou outros eventos técnico-científicos</t>
  </si>
  <si>
    <t>Curso de actualização técnica-científica</t>
  </si>
  <si>
    <t>Horas lectivas/semana (média)</t>
  </si>
  <si>
    <t>Número médio de unidades curriculares leccionadas por ano lectivo</t>
  </si>
  <si>
    <t>Número de unidades curriculares distintas leccionadas</t>
  </si>
  <si>
    <t>Responsável por grupos curriculares (nº de anos)</t>
  </si>
  <si>
    <t>Responsável por unidades curriculares  (média por ano lectivo)</t>
  </si>
  <si>
    <t>0,2 a 3</t>
  </si>
  <si>
    <t>0,1 a 1</t>
  </si>
  <si>
    <t>Director de curso/Coordenador de mestrado/Director de CET</t>
  </si>
  <si>
    <t>Técnico-Científica e profissional</t>
  </si>
  <si>
    <r>
      <t xml:space="preserve">em cada uma das três componentes de avaliação, aplicados os critérios definidos na grelha de classificação, serão atribuídos 100 pontos ao candidato com a pontuação mais elevada (coluna "Pontuação Total"), sendo aplicada aos restantes a regra da proporcionalidade.
</t>
    </r>
    <r>
      <rPr>
        <sz val="11"/>
        <color theme="1"/>
        <rFont val="Calibri"/>
        <family val="2"/>
      </rPr>
      <t>A aplicação desta regra destina-se à seriação dos candidatos a concurso e não pode ser aplicada para efeitos do estabelecido nos números 3 e 4 do artigo 28º do Regulamento dos concursos para recrutamento de professores do IPC.
A pontuação final a utilizar para a seriação dos candidatos é a obtida na coluna "Pontuação Ponderada".</t>
    </r>
    <r>
      <rPr>
        <b/>
        <sz val="11"/>
        <color theme="1"/>
        <rFont val="Calibri"/>
        <family val="2"/>
      </rPr>
      <t xml:space="preserve">
</t>
    </r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</si>
  <si>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</si>
  <si>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</si>
  <si>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</si>
  <si>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</si>
  <si>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</si>
  <si>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</si>
  <si>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</si>
  <si>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</si>
  <si>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</si>
  <si>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</si>
  <si>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</si>
  <si>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</si>
  <si>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</si>
  <si>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</si>
  <si>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</si>
  <si>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</si>
  <si>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</si>
  <si>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</si>
  <si>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Situação profissional atual:</t>
  </si>
  <si>
    <t xml:space="preserve">Categoria </t>
  </si>
  <si>
    <t xml:space="preserve">Instituição </t>
  </si>
  <si>
    <t xml:space="preserve">CONCURSO INTERNO PARA PROFESSOR COORDENADOR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</si>
</sst>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8.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7" fillId="0" borderId="0">
      <alignment/>
      <protection/>
    </xf>
  </cellStyleXfs>
  <cellXfs count="37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/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shrinkToFit="1"/>
    </xf>
    <xf numFmtId="0" fontId="0" fillId="0" borderId="5" xfId="0" applyFont="1" applyBorder="1"/>
    <xf numFmtId="0" fontId="0" fillId="0" borderId="4" xfId="0" applyFont="1" applyBorder="1"/>
    <xf numFmtId="0" fontId="0" fillId="0" borderId="6" xfId="0" applyFont="1" applyBorder="1"/>
    <xf numFmtId="0" fontId="0" fillId="3" borderId="4" xfId="0" applyFont="1" applyFill="1" applyBorder="1"/>
    <xf numFmtId="0" fontId="0" fillId="3" borderId="6" xfId="0" applyFont="1" applyFill="1" applyBorder="1"/>
    <xf numFmtId="0" fontId="6" fillId="0" borderId="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1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4" xfId="0" applyFill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0" fillId="0" borderId="31" xfId="0" applyFont="1" applyBorder="1"/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8" xfId="0" applyFont="1" applyFill="1" applyBorder="1"/>
    <xf numFmtId="0" fontId="0" fillId="0" borderId="4" xfId="0" applyFill="1" applyBorder="1" applyAlignment="1">
      <alignment vertical="center"/>
    </xf>
    <xf numFmtId="0" fontId="0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8" fillId="0" borderId="37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165" fontId="0" fillId="0" borderId="12" xfId="0" applyNumberFormat="1" applyFill="1" applyBorder="1" applyAlignment="1">
      <alignment horizontal="right"/>
    </xf>
    <xf numFmtId="2" fontId="0" fillId="0" borderId="4" xfId="0" applyNumberFormat="1" applyFont="1" applyBorder="1"/>
    <xf numFmtId="165" fontId="6" fillId="3" borderId="20" xfId="0" applyNumberFormat="1" applyFont="1" applyFill="1" applyBorder="1"/>
    <xf numFmtId="0" fontId="0" fillId="0" borderId="36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4" borderId="3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0" borderId="39" xfId="0" applyFont="1" applyBorder="1"/>
    <xf numFmtId="2" fontId="22" fillId="0" borderId="39" xfId="0" applyNumberFormat="1" applyFont="1" applyBorder="1" applyAlignment="1">
      <alignment horizontal="center" vertical="center"/>
    </xf>
    <xf numFmtId="2" fontId="22" fillId="0" borderId="40" xfId="0" applyNumberFormat="1" applyFont="1" applyBorder="1" applyAlignment="1">
      <alignment horizontal="center" vertical="center"/>
    </xf>
    <xf numFmtId="2" fontId="22" fillId="0" borderId="42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0" fontId="23" fillId="4" borderId="43" xfId="0" applyFont="1" applyFill="1" applyBorder="1" applyAlignment="1">
      <alignment vertical="center"/>
    </xf>
    <xf numFmtId="0" fontId="23" fillId="4" borderId="44" xfId="0" applyFont="1" applyFill="1" applyBorder="1" applyAlignment="1">
      <alignment vertical="center"/>
    </xf>
    <xf numFmtId="2" fontId="24" fillId="0" borderId="45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46" xfId="0" applyBorder="1" applyAlignment="1">
      <alignment wrapText="1"/>
    </xf>
    <xf numFmtId="0" fontId="5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64" fontId="5" fillId="0" borderId="24" xfId="20" applyFont="1" applyBorder="1" applyAlignment="1">
      <alignment horizontal="left" vertical="center" wrapText="1"/>
    </xf>
    <xf numFmtId="164" fontId="5" fillId="0" borderId="31" xfId="20" applyFont="1" applyBorder="1" applyAlignment="1">
      <alignment horizontal="left" vertical="center" wrapText="1"/>
    </xf>
    <xf numFmtId="164" fontId="5" fillId="0" borderId="19" xfId="2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0" fillId="0" borderId="49" xfId="0" applyFont="1" applyBorder="1"/>
    <xf numFmtId="0" fontId="15" fillId="0" borderId="2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5" fillId="0" borderId="11" xfId="20" applyFont="1" applyBorder="1" applyAlignment="1">
      <alignment horizontal="center" vertical="center" wrapText="1"/>
    </xf>
    <xf numFmtId="164" fontId="5" fillId="0" borderId="36" xfId="20" applyFont="1" applyBorder="1" applyAlignment="1">
      <alignment horizontal="center" vertical="center" wrapText="1"/>
    </xf>
    <xf numFmtId="164" fontId="5" fillId="0" borderId="12" xfId="2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6" fillId="0" borderId="7" xfId="0" applyFont="1" applyBorder="1" applyAlignment="1" quotePrefix="1">
      <alignment horizontal="center"/>
    </xf>
    <xf numFmtId="0" fontId="6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90"/>
    </xf>
    <xf numFmtId="0" fontId="17" fillId="0" borderId="36" xfId="0" applyFont="1" applyBorder="1" applyAlignment="1">
      <alignment horizontal="center" vertical="center" textRotation="90"/>
    </xf>
    <xf numFmtId="0" fontId="17" fillId="0" borderId="20" xfId="0" applyFont="1" applyBorder="1" applyAlignment="1">
      <alignment horizontal="center" vertical="center" textRotation="90"/>
    </xf>
    <xf numFmtId="0" fontId="26" fillId="0" borderId="0" xfId="0" applyFont="1" applyAlignment="1">
      <alignment horizontal="left" vertical="top" wrapText="1"/>
    </xf>
    <xf numFmtId="0" fontId="27" fillId="0" borderId="0" xfId="21" applyFont="1">
      <alignment/>
      <protection/>
    </xf>
    <xf numFmtId="0" fontId="24" fillId="0" borderId="0" xfId="21" applyFont="1" applyAlignment="1">
      <alignment horizontal="center" vertical="center" wrapText="1"/>
      <protection/>
    </xf>
    <xf numFmtId="0" fontId="24" fillId="0" borderId="0" xfId="21" applyFont="1" applyAlignment="1">
      <alignment vertical="center" wrapText="1"/>
      <protection/>
    </xf>
    <xf numFmtId="0" fontId="22" fillId="0" borderId="0" xfId="21" applyFont="1" applyAlignment="1">
      <alignment wrapText="1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29" fillId="5" borderId="39" xfId="21" applyFont="1" applyFill="1" applyBorder="1" applyAlignment="1">
      <alignment horizontal="right"/>
      <protection/>
    </xf>
    <xf numFmtId="0" fontId="27" fillId="0" borderId="39" xfId="21" applyFont="1" applyBorder="1">
      <alignment/>
      <protection/>
    </xf>
    <xf numFmtId="0" fontId="30" fillId="0" borderId="0" xfId="21" applyFont="1" applyAlignment="1">
      <alignment horizontal="right"/>
      <protection/>
    </xf>
    <xf numFmtId="0" fontId="29" fillId="5" borderId="39" xfId="21" applyFont="1" applyFill="1" applyBorder="1" applyAlignment="1">
      <alignment horizontal="center" vertical="center" wrapText="1"/>
      <protection/>
    </xf>
    <xf numFmtId="0" fontId="29" fillId="5" borderId="39" xfId="21" applyFont="1" applyFill="1" applyBorder="1" applyAlignment="1">
      <alignment horizontal="center" vertical="center"/>
      <protection/>
    </xf>
    <xf numFmtId="0" fontId="27" fillId="0" borderId="56" xfId="21" applyFont="1" applyBorder="1">
      <alignment/>
      <protection/>
    </xf>
    <xf numFmtId="0" fontId="27" fillId="0" borderId="0" xfId="21" applyFont="1" applyProtection="1">
      <alignment/>
      <protection locked="0"/>
    </xf>
    <xf numFmtId="0" fontId="27" fillId="0" borderId="57" xfId="21" applyFont="1" applyBorder="1" applyProtection="1">
      <alignment/>
      <protection locked="0"/>
    </xf>
    <xf numFmtId="14" fontId="27" fillId="0" borderId="58" xfId="21" applyNumberFormat="1" applyFont="1" applyBorder="1" applyProtection="1">
      <alignment/>
      <protection locked="0"/>
    </xf>
    <xf numFmtId="0" fontId="27" fillId="0" borderId="56" xfId="21" applyFont="1" applyBorder="1" applyProtection="1">
      <alignment/>
      <protection locked="0"/>
    </xf>
    <xf numFmtId="0" fontId="27" fillId="0" borderId="0" xfId="21" applyFont="1" applyBorder="1" applyProtection="1">
      <alignment/>
      <protection locked="0"/>
    </xf>
    <xf numFmtId="0" fontId="27" fillId="0" borderId="58" xfId="21" applyFont="1" applyBorder="1" applyProtection="1">
      <alignment/>
      <protection locked="0"/>
    </xf>
    <xf numFmtId="0" fontId="28" fillId="0" borderId="58" xfId="21" applyFont="1" applyBorder="1" applyProtection="1">
      <alignment/>
      <protection locked="0"/>
    </xf>
    <xf numFmtId="0" fontId="24" fillId="0" borderId="0" xfId="21" applyFont="1" applyAlignment="1">
      <alignment horizontal="center" vertical="center" wrapText="1"/>
      <protection/>
    </xf>
    <xf numFmtId="0" fontId="31" fillId="0" borderId="0" xfId="21" applyFont="1" applyAlignment="1" applyProtection="1">
      <alignment horizontal="right" vertical="center"/>
      <protection locked="0"/>
    </xf>
    <xf numFmtId="0" fontId="31" fillId="0" borderId="0" xfId="21" applyFont="1" applyAlignment="1" applyProtection="1">
      <alignment horizontal="right" vertical="center" wrapText="1"/>
      <protection locked="0"/>
    </xf>
    <xf numFmtId="0" fontId="3" fillId="0" borderId="0" xfId="21" applyFont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12" xfId="0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6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8" xfId="0" applyFill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3" borderId="12" xfId="0" applyFont="1" applyFill="1" applyBorder="1" applyProtection="1">
      <protection locked="0"/>
    </xf>
    <xf numFmtId="0" fontId="17" fillId="0" borderId="4" xfId="0" applyFont="1" applyBorder="1" applyProtection="1">
      <protection locked="0"/>
    </xf>
    <xf numFmtId="0" fontId="17" fillId="3" borderId="4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3" borderId="5" xfId="0" applyFont="1" applyFill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17" fillId="0" borderId="8" xfId="0" applyFont="1" applyBorder="1" applyProtection="1">
      <protection locked="0"/>
    </xf>
    <xf numFmtId="0" fontId="17" fillId="3" borderId="8" xfId="0" applyFont="1" applyFill="1" applyBorder="1" applyAlignment="1" applyProtection="1">
      <alignment/>
      <protection locked="0"/>
    </xf>
    <xf numFmtId="0" fontId="17" fillId="3" borderId="12" xfId="0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 topLeftCell="A1">
      <selection activeCell="A5" sqref="A5:H5"/>
    </sheetView>
  </sheetViews>
  <sheetFormatPr defaultColWidth="9.140625" defaultRowHeight="15"/>
  <cols>
    <col min="1" max="1" width="33.28125" style="0" bestFit="1" customWidth="1"/>
    <col min="2" max="2" width="20.421875" style="0" bestFit="1" customWidth="1"/>
    <col min="3" max="3" width="15.57421875" style="0" bestFit="1" customWidth="1"/>
    <col min="4" max="4" width="14.00390625" style="0" bestFit="1" customWidth="1"/>
    <col min="5" max="5" width="10.7109375" style="0" bestFit="1" customWidth="1"/>
  </cols>
  <sheetData>
    <row r="1" spans="1:13" ht="15" customHeight="1">
      <c r="A1" s="346" t="s">
        <v>347</v>
      </c>
      <c r="B1" s="346"/>
      <c r="C1" s="346"/>
      <c r="D1" s="346"/>
      <c r="E1" s="346"/>
      <c r="F1" s="346"/>
      <c r="G1" s="346"/>
      <c r="H1" s="346"/>
      <c r="I1" s="329"/>
      <c r="J1" s="329"/>
      <c r="K1" s="329"/>
      <c r="L1" s="329"/>
      <c r="M1" s="329"/>
    </row>
    <row r="2" spans="1:13" ht="15" customHeight="1">
      <c r="A2" s="346"/>
      <c r="B2" s="346"/>
      <c r="C2" s="346"/>
      <c r="D2" s="346"/>
      <c r="E2" s="346"/>
      <c r="F2" s="346"/>
      <c r="G2" s="346"/>
      <c r="H2" s="346"/>
      <c r="I2" s="329"/>
      <c r="J2" s="329"/>
      <c r="K2" s="329"/>
      <c r="L2" s="329"/>
      <c r="M2" s="329"/>
    </row>
    <row r="3" spans="1:13" ht="15" customHeight="1">
      <c r="A3" s="346"/>
      <c r="B3" s="346"/>
      <c r="C3" s="346"/>
      <c r="D3" s="346"/>
      <c r="E3" s="346"/>
      <c r="F3" s="346"/>
      <c r="G3" s="346"/>
      <c r="H3" s="346"/>
      <c r="I3" s="329"/>
      <c r="J3" s="329"/>
      <c r="K3" s="329"/>
      <c r="L3" s="329"/>
      <c r="M3" s="329"/>
    </row>
    <row r="4" spans="1:8" ht="15.75">
      <c r="A4" s="328"/>
      <c r="B4" s="328"/>
      <c r="C4" s="328"/>
      <c r="D4" s="328"/>
      <c r="E4" s="328"/>
      <c r="F4" s="328"/>
      <c r="G4" s="328"/>
      <c r="H4" s="328"/>
    </row>
    <row r="5" spans="1:8" ht="15.75">
      <c r="A5" s="346" t="s">
        <v>326</v>
      </c>
      <c r="B5" s="346"/>
      <c r="C5" s="346"/>
      <c r="D5" s="346"/>
      <c r="E5" s="346"/>
      <c r="F5" s="346"/>
      <c r="G5" s="346"/>
      <c r="H5" s="346"/>
    </row>
    <row r="6" spans="1:8" ht="15.75">
      <c r="A6" s="329"/>
      <c r="B6" s="330"/>
      <c r="C6" s="330"/>
      <c r="D6" s="327"/>
      <c r="E6" s="327"/>
      <c r="F6" s="327"/>
      <c r="G6" s="327"/>
      <c r="H6" s="327"/>
    </row>
    <row r="7" spans="1:8" ht="15">
      <c r="A7" s="347" t="s">
        <v>327</v>
      </c>
      <c r="B7" s="339"/>
      <c r="C7" s="340"/>
      <c r="D7" s="340"/>
      <c r="E7" s="340"/>
      <c r="F7" s="340"/>
      <c r="G7" s="340"/>
      <c r="H7" s="340"/>
    </row>
    <row r="8" spans="1:8" ht="15">
      <c r="A8" s="347" t="s">
        <v>328</v>
      </c>
      <c r="B8" s="341"/>
      <c r="C8" s="339"/>
      <c r="D8" s="339"/>
      <c r="E8" s="339"/>
      <c r="F8" s="339"/>
      <c r="G8" s="339"/>
      <c r="H8" s="339"/>
    </row>
    <row r="9" spans="1:8" ht="15">
      <c r="A9" s="347" t="s">
        <v>329</v>
      </c>
      <c r="B9" s="340"/>
      <c r="C9" s="340"/>
      <c r="D9" s="340"/>
      <c r="E9" s="339"/>
      <c r="F9" s="339"/>
      <c r="G9" s="339"/>
      <c r="H9" s="339"/>
    </row>
    <row r="10" spans="1:8" ht="25.5">
      <c r="A10" s="348" t="s">
        <v>330</v>
      </c>
      <c r="B10" s="342"/>
      <c r="C10" s="342"/>
      <c r="D10" s="342"/>
      <c r="E10" s="343"/>
      <c r="F10" s="343"/>
      <c r="G10" s="343"/>
      <c r="H10" s="343"/>
    </row>
    <row r="11" spans="1:8" ht="25.5">
      <c r="A11" s="348" t="s">
        <v>331</v>
      </c>
      <c r="B11" s="339"/>
      <c r="C11" s="343"/>
      <c r="D11" s="343"/>
      <c r="E11" s="343"/>
      <c r="F11" s="343"/>
      <c r="G11" s="343"/>
      <c r="H11" s="343"/>
    </row>
    <row r="12" spans="1:8" ht="15">
      <c r="A12" s="347" t="s">
        <v>332</v>
      </c>
      <c r="B12" s="344"/>
      <c r="C12" s="340"/>
      <c r="D12" s="340"/>
      <c r="E12" s="340"/>
      <c r="F12" s="340"/>
      <c r="G12" s="340"/>
      <c r="H12" s="340"/>
    </row>
    <row r="13" spans="1:8" ht="15">
      <c r="A13" s="347" t="s">
        <v>333</v>
      </c>
      <c r="B13" s="340"/>
      <c r="C13" s="340"/>
      <c r="D13" s="340"/>
      <c r="E13" s="339"/>
      <c r="F13" s="339"/>
      <c r="G13" s="339"/>
      <c r="H13" s="339"/>
    </row>
    <row r="14" spans="1:8" ht="15">
      <c r="A14" s="347" t="s">
        <v>334</v>
      </c>
      <c r="B14" s="344"/>
      <c r="C14" s="344"/>
      <c r="D14" s="344"/>
      <c r="E14" s="339"/>
      <c r="F14" s="339"/>
      <c r="G14" s="339"/>
      <c r="H14" s="339"/>
    </row>
    <row r="15" spans="1:8" ht="15">
      <c r="A15" s="347" t="s">
        <v>335</v>
      </c>
      <c r="B15" s="344"/>
      <c r="C15" s="344"/>
      <c r="D15" s="344"/>
      <c r="E15" s="339"/>
      <c r="F15" s="339"/>
      <c r="G15" s="339"/>
      <c r="H15" s="339"/>
    </row>
    <row r="16" spans="1:8" ht="15">
      <c r="A16" s="347" t="s">
        <v>336</v>
      </c>
      <c r="B16" s="345"/>
      <c r="C16" s="344"/>
      <c r="D16" s="344"/>
      <c r="E16" s="339"/>
      <c r="F16" s="339"/>
      <c r="G16" s="339"/>
      <c r="H16" s="339"/>
    </row>
    <row r="17" spans="1:8" ht="39" customHeight="1">
      <c r="A17" s="331"/>
      <c r="B17" s="349" t="s">
        <v>337</v>
      </c>
      <c r="C17" s="349"/>
      <c r="D17" s="349"/>
      <c r="E17" s="349"/>
      <c r="F17" s="327"/>
      <c r="G17" s="327"/>
      <c r="H17" s="327"/>
    </row>
    <row r="18" spans="1:8" ht="15">
      <c r="A18" s="327"/>
      <c r="B18" s="327"/>
      <c r="C18" s="327"/>
      <c r="D18" s="327"/>
      <c r="E18" s="327"/>
      <c r="F18" s="327"/>
      <c r="G18" s="327"/>
      <c r="H18" s="327"/>
    </row>
    <row r="19" spans="1:8" ht="66">
      <c r="A19" s="332"/>
      <c r="B19" s="336" t="s">
        <v>338</v>
      </c>
      <c r="C19" s="337" t="s">
        <v>339</v>
      </c>
      <c r="D19" s="337" t="s">
        <v>340</v>
      </c>
      <c r="E19" s="337" t="s">
        <v>341</v>
      </c>
      <c r="F19" s="337" t="s">
        <v>342</v>
      </c>
      <c r="G19" s="327"/>
      <c r="H19" s="327"/>
    </row>
    <row r="20" spans="1:8" ht="16.5">
      <c r="A20" s="327"/>
      <c r="B20" s="333" t="s">
        <v>343</v>
      </c>
      <c r="C20" s="334"/>
      <c r="D20" s="334"/>
      <c r="E20" s="334"/>
      <c r="F20" s="334"/>
      <c r="G20" s="327"/>
      <c r="H20" s="327"/>
    </row>
    <row r="21" spans="1:8" ht="15">
      <c r="A21" s="327"/>
      <c r="B21" s="327"/>
      <c r="C21" s="327"/>
      <c r="D21" s="327"/>
      <c r="E21" s="327"/>
      <c r="F21" s="327"/>
      <c r="G21" s="327"/>
      <c r="H21" s="327"/>
    </row>
    <row r="22" spans="1:8" ht="16.5">
      <c r="A22" s="332"/>
      <c r="B22" s="333" t="s">
        <v>4</v>
      </c>
      <c r="C22" s="334"/>
      <c r="D22" s="334"/>
      <c r="E22" s="334"/>
      <c r="F22" s="334"/>
      <c r="G22" s="327"/>
      <c r="H22" s="327"/>
    </row>
    <row r="23" spans="1:8" ht="15">
      <c r="A23" s="327"/>
      <c r="B23" s="327"/>
      <c r="C23" s="327"/>
      <c r="D23" s="327"/>
      <c r="E23" s="327"/>
      <c r="F23" s="327"/>
      <c r="G23" s="327"/>
      <c r="H23" s="327"/>
    </row>
    <row r="24" spans="1:8" ht="15">
      <c r="A24" s="335" t="s">
        <v>344</v>
      </c>
      <c r="B24" s="327"/>
      <c r="C24" s="327"/>
      <c r="D24" s="327"/>
      <c r="E24" s="327"/>
      <c r="F24" s="327"/>
      <c r="G24" s="327"/>
      <c r="H24" s="327"/>
    </row>
    <row r="25" spans="1:8" ht="15">
      <c r="A25" s="347" t="s">
        <v>345</v>
      </c>
      <c r="B25" s="327"/>
      <c r="C25" s="327"/>
      <c r="D25" s="327"/>
      <c r="E25" s="327"/>
      <c r="F25" s="327"/>
      <c r="G25" s="327"/>
      <c r="H25" s="327"/>
    </row>
    <row r="26" spans="1:8" ht="15">
      <c r="A26" s="347" t="s">
        <v>346</v>
      </c>
      <c r="B26" s="338"/>
      <c r="C26" s="338"/>
      <c r="D26" s="338"/>
      <c r="E26" s="338"/>
      <c r="F26" s="338"/>
      <c r="G26" s="338"/>
      <c r="H26" s="338"/>
    </row>
  </sheetData>
  <mergeCells count="3">
    <mergeCell ref="A1:H3"/>
    <mergeCell ref="A5:H5"/>
    <mergeCell ref="B17:E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zoomScaleSheetLayoutView="69" zoomScalePageLayoutView="110" workbookViewId="0" topLeftCell="A1">
      <selection activeCell="B1" sqref="B1"/>
    </sheetView>
  </sheetViews>
  <sheetFormatPr defaultColWidth="8.8515625" defaultRowHeight="15"/>
  <cols>
    <col min="1" max="1" width="8.7109375" style="12" customWidth="1"/>
    <col min="2" max="2" width="19.7109375" style="1" customWidth="1"/>
    <col min="3" max="3" width="6.7109375" style="2" customWidth="1"/>
    <col min="4" max="4" width="77.140625" style="2" customWidth="1"/>
    <col min="5" max="5" width="19.421875" style="112" customWidth="1"/>
    <col min="6" max="6" width="18.7109375" style="2" customWidth="1"/>
    <col min="7" max="7" width="9.7109375" style="2" customWidth="1"/>
    <col min="8" max="9" width="9.7109375" style="12" customWidth="1"/>
    <col min="10" max="16384" width="8.8515625" style="12" customWidth="1"/>
  </cols>
  <sheetData>
    <row r="1" spans="1:9" ht="30" customHeight="1" thickBot="1">
      <c r="A1" s="88" t="s">
        <v>273</v>
      </c>
      <c r="B1" s="89" t="s">
        <v>43</v>
      </c>
      <c r="C1" s="89" t="s">
        <v>195</v>
      </c>
      <c r="D1" s="238" t="s">
        <v>32</v>
      </c>
      <c r="E1" s="239"/>
      <c r="F1" s="43" t="s">
        <v>31</v>
      </c>
      <c r="G1" s="43" t="s">
        <v>199</v>
      </c>
      <c r="H1" s="89" t="s">
        <v>224</v>
      </c>
      <c r="I1" s="43" t="s">
        <v>225</v>
      </c>
    </row>
    <row r="2" spans="1:9" ht="15" customHeight="1">
      <c r="A2" s="257" t="s">
        <v>214</v>
      </c>
      <c r="B2" s="242" t="s">
        <v>211</v>
      </c>
      <c r="C2" s="3" t="s">
        <v>44</v>
      </c>
      <c r="D2" s="217" t="s">
        <v>0</v>
      </c>
      <c r="E2" s="218"/>
      <c r="F2" s="139" t="s">
        <v>230</v>
      </c>
      <c r="G2" s="136">
        <v>30</v>
      </c>
      <c r="H2" s="351">
        <v>0</v>
      </c>
      <c r="I2" s="83">
        <f>G2*H2</f>
        <v>0</v>
      </c>
    </row>
    <row r="3" spans="1:9" ht="15" customHeight="1">
      <c r="A3" s="258"/>
      <c r="B3" s="243"/>
      <c r="C3" s="4" t="s">
        <v>45</v>
      </c>
      <c r="D3" s="219" t="s">
        <v>1</v>
      </c>
      <c r="E3" s="220"/>
      <c r="F3" s="6" t="s">
        <v>230</v>
      </c>
      <c r="G3" s="101">
        <v>50</v>
      </c>
      <c r="H3" s="352">
        <v>0</v>
      </c>
      <c r="I3" s="84">
        <f aca="true" t="shared" si="0" ref="I3:I64">G3*H3</f>
        <v>0</v>
      </c>
    </row>
    <row r="4" spans="1:9" ht="15" customHeight="1">
      <c r="A4" s="258"/>
      <c r="B4" s="243"/>
      <c r="C4" s="4" t="s">
        <v>46</v>
      </c>
      <c r="D4" s="219" t="s">
        <v>29</v>
      </c>
      <c r="E4" s="220"/>
      <c r="F4" s="6" t="s">
        <v>230</v>
      </c>
      <c r="G4" s="101">
        <v>100</v>
      </c>
      <c r="H4" s="352">
        <v>0</v>
      </c>
      <c r="I4" s="84">
        <f t="shared" si="0"/>
        <v>0</v>
      </c>
    </row>
    <row r="5" spans="1:9" ht="15" customHeight="1">
      <c r="A5" s="258"/>
      <c r="B5" s="243"/>
      <c r="C5" s="4" t="s">
        <v>47</v>
      </c>
      <c r="D5" s="240" t="s">
        <v>3</v>
      </c>
      <c r="E5" s="241"/>
      <c r="F5" s="6" t="s">
        <v>230</v>
      </c>
      <c r="G5" s="101">
        <v>100</v>
      </c>
      <c r="H5" s="352">
        <v>0</v>
      </c>
      <c r="I5" s="84">
        <f t="shared" si="0"/>
        <v>0</v>
      </c>
    </row>
    <row r="6" spans="1:9" ht="15" customHeight="1" thickBot="1">
      <c r="A6" s="258"/>
      <c r="B6" s="243"/>
      <c r="C6" s="9" t="s">
        <v>48</v>
      </c>
      <c r="D6" s="175" t="s">
        <v>4</v>
      </c>
      <c r="E6" s="176"/>
      <c r="F6" s="9" t="s">
        <v>230</v>
      </c>
      <c r="G6" s="198">
        <v>100</v>
      </c>
      <c r="H6" s="353">
        <v>0</v>
      </c>
      <c r="I6" s="85">
        <f t="shared" si="0"/>
        <v>0</v>
      </c>
    </row>
    <row r="7" spans="1:9" ht="15" customHeight="1">
      <c r="A7" s="258"/>
      <c r="B7" s="242" t="s">
        <v>212</v>
      </c>
      <c r="C7" s="70" t="s">
        <v>49</v>
      </c>
      <c r="D7" s="217" t="s">
        <v>5</v>
      </c>
      <c r="E7" s="218"/>
      <c r="F7" s="135" t="s">
        <v>230</v>
      </c>
      <c r="G7" s="103">
        <v>20</v>
      </c>
      <c r="H7" s="354">
        <v>0</v>
      </c>
      <c r="I7" s="114">
        <f t="shared" si="0"/>
        <v>0</v>
      </c>
    </row>
    <row r="8" spans="1:9" ht="15" customHeight="1">
      <c r="A8" s="258"/>
      <c r="B8" s="243"/>
      <c r="C8" s="4" t="s">
        <v>50</v>
      </c>
      <c r="D8" s="219" t="s">
        <v>2</v>
      </c>
      <c r="E8" s="220"/>
      <c r="F8" s="6" t="s">
        <v>230</v>
      </c>
      <c r="G8" s="101">
        <v>20</v>
      </c>
      <c r="H8" s="352">
        <v>0</v>
      </c>
      <c r="I8" s="84">
        <f t="shared" si="0"/>
        <v>0</v>
      </c>
    </row>
    <row r="9" spans="1:9" ht="15" customHeight="1" thickBot="1">
      <c r="A9" s="258"/>
      <c r="B9" s="243"/>
      <c r="C9" s="5" t="s">
        <v>51</v>
      </c>
      <c r="D9" s="203" t="s">
        <v>30</v>
      </c>
      <c r="E9" s="204"/>
      <c r="F9" s="143" t="s">
        <v>230</v>
      </c>
      <c r="G9" s="133">
        <v>80</v>
      </c>
      <c r="H9" s="353">
        <v>0</v>
      </c>
      <c r="I9" s="84">
        <f t="shared" si="0"/>
        <v>0</v>
      </c>
    </row>
    <row r="10" spans="1:9" ht="15" customHeight="1">
      <c r="A10" s="258"/>
      <c r="B10" s="253" t="s">
        <v>39</v>
      </c>
      <c r="C10" s="137" t="s">
        <v>52</v>
      </c>
      <c r="D10" s="217" t="s">
        <v>292</v>
      </c>
      <c r="E10" s="218"/>
      <c r="F10" s="139" t="s">
        <v>235</v>
      </c>
      <c r="G10" s="139">
        <v>60</v>
      </c>
      <c r="H10" s="354">
        <v>0</v>
      </c>
      <c r="I10" s="84">
        <f t="shared" si="0"/>
        <v>0</v>
      </c>
    </row>
    <row r="11" spans="1:9" ht="15" customHeight="1">
      <c r="A11" s="258"/>
      <c r="B11" s="248"/>
      <c r="C11" s="6" t="s">
        <v>53</v>
      </c>
      <c r="D11" s="219" t="s">
        <v>293</v>
      </c>
      <c r="E11" s="220"/>
      <c r="F11" s="6" t="s">
        <v>235</v>
      </c>
      <c r="G11" s="6">
        <v>30</v>
      </c>
      <c r="H11" s="352">
        <v>0</v>
      </c>
      <c r="I11" s="84">
        <f t="shared" si="0"/>
        <v>0</v>
      </c>
    </row>
    <row r="12" spans="1:9" ht="15" customHeight="1">
      <c r="A12" s="258"/>
      <c r="B12" s="248"/>
      <c r="C12" s="6" t="s">
        <v>54</v>
      </c>
      <c r="D12" s="219" t="s">
        <v>294</v>
      </c>
      <c r="E12" s="220"/>
      <c r="F12" s="6" t="s">
        <v>235</v>
      </c>
      <c r="G12" s="6">
        <v>20</v>
      </c>
      <c r="H12" s="352">
        <v>0</v>
      </c>
      <c r="I12" s="84">
        <f t="shared" si="0"/>
        <v>0</v>
      </c>
    </row>
    <row r="13" spans="1:9" ht="15" customHeight="1" thickBot="1">
      <c r="A13" s="258"/>
      <c r="B13" s="249"/>
      <c r="C13" s="134" t="s">
        <v>55</v>
      </c>
      <c r="D13" s="203" t="s">
        <v>295</v>
      </c>
      <c r="E13" s="204"/>
      <c r="F13" s="9" t="s">
        <v>235</v>
      </c>
      <c r="G13" s="9">
        <v>10</v>
      </c>
      <c r="H13" s="353">
        <v>0</v>
      </c>
      <c r="I13" s="85">
        <f t="shared" si="0"/>
        <v>0</v>
      </c>
    </row>
    <row r="14" spans="1:9" ht="15" customHeight="1">
      <c r="A14" s="258"/>
      <c r="B14" s="247" t="s">
        <v>35</v>
      </c>
      <c r="C14" s="139" t="s">
        <v>56</v>
      </c>
      <c r="D14" s="217" t="s">
        <v>113</v>
      </c>
      <c r="E14" s="237"/>
      <c r="F14" s="142" t="s">
        <v>252</v>
      </c>
      <c r="G14" s="142">
        <v>20</v>
      </c>
      <c r="H14" s="354">
        <v>0</v>
      </c>
      <c r="I14" s="114">
        <f t="shared" si="0"/>
        <v>0</v>
      </c>
    </row>
    <row r="15" spans="1:9" ht="15" customHeight="1">
      <c r="A15" s="258"/>
      <c r="B15" s="248"/>
      <c r="C15" s="6" t="s">
        <v>57</v>
      </c>
      <c r="D15" s="219" t="s">
        <v>114</v>
      </c>
      <c r="E15" s="220"/>
      <c r="F15" s="6" t="s">
        <v>252</v>
      </c>
      <c r="G15" s="6">
        <v>10</v>
      </c>
      <c r="H15" s="352">
        <v>0</v>
      </c>
      <c r="I15" s="84">
        <f t="shared" si="0"/>
        <v>0</v>
      </c>
    </row>
    <row r="16" spans="1:9" ht="15" customHeight="1">
      <c r="A16" s="258"/>
      <c r="B16" s="248"/>
      <c r="C16" s="6" t="s">
        <v>58</v>
      </c>
      <c r="D16" s="219" t="s">
        <v>115</v>
      </c>
      <c r="E16" s="220"/>
      <c r="F16" s="6" t="s">
        <v>252</v>
      </c>
      <c r="G16" s="6">
        <v>7.5</v>
      </c>
      <c r="H16" s="352">
        <v>0</v>
      </c>
      <c r="I16" s="84">
        <f t="shared" si="0"/>
        <v>0</v>
      </c>
    </row>
    <row r="17" spans="1:9" ht="15" customHeight="1">
      <c r="A17" s="258"/>
      <c r="B17" s="248"/>
      <c r="C17" s="134" t="s">
        <v>59</v>
      </c>
      <c r="D17" s="219" t="s">
        <v>116</v>
      </c>
      <c r="E17" s="220"/>
      <c r="F17" s="6" t="s">
        <v>252</v>
      </c>
      <c r="G17" s="6">
        <v>4</v>
      </c>
      <c r="H17" s="352">
        <v>0</v>
      </c>
      <c r="I17" s="84">
        <f t="shared" si="0"/>
        <v>0</v>
      </c>
    </row>
    <row r="18" spans="1:9" ht="15" customHeight="1">
      <c r="A18" s="258"/>
      <c r="B18" s="248"/>
      <c r="C18" s="252" t="s">
        <v>60</v>
      </c>
      <c r="D18" s="205" t="s">
        <v>117</v>
      </c>
      <c r="E18" s="104" t="s">
        <v>16</v>
      </c>
      <c r="F18" s="6" t="s">
        <v>252</v>
      </c>
      <c r="G18" s="6">
        <v>7.5</v>
      </c>
      <c r="H18" s="352">
        <v>0</v>
      </c>
      <c r="I18" s="84">
        <f t="shared" si="0"/>
        <v>0</v>
      </c>
    </row>
    <row r="19" spans="1:9" ht="15" customHeight="1">
      <c r="A19" s="258"/>
      <c r="B19" s="248"/>
      <c r="C19" s="251"/>
      <c r="D19" s="206"/>
      <c r="E19" s="104" t="s">
        <v>17</v>
      </c>
      <c r="F19" s="6" t="s">
        <v>252</v>
      </c>
      <c r="G19" s="6">
        <v>5</v>
      </c>
      <c r="H19" s="352">
        <v>0</v>
      </c>
      <c r="I19" s="84">
        <f t="shared" si="0"/>
        <v>0</v>
      </c>
    </row>
    <row r="20" spans="1:9" ht="15" customHeight="1">
      <c r="A20" s="258"/>
      <c r="B20" s="248"/>
      <c r="C20" s="252" t="s">
        <v>61</v>
      </c>
      <c r="D20" s="205" t="s">
        <v>118</v>
      </c>
      <c r="E20" s="104" t="s">
        <v>16</v>
      </c>
      <c r="F20" s="6" t="s">
        <v>252</v>
      </c>
      <c r="G20" s="6">
        <v>4</v>
      </c>
      <c r="H20" s="352">
        <v>0</v>
      </c>
      <c r="I20" s="84">
        <f t="shared" si="0"/>
        <v>0</v>
      </c>
    </row>
    <row r="21" spans="1:9" ht="15" customHeight="1">
      <c r="A21" s="258"/>
      <c r="B21" s="248"/>
      <c r="C21" s="251"/>
      <c r="D21" s="206"/>
      <c r="E21" s="104" t="s">
        <v>17</v>
      </c>
      <c r="F21" s="6" t="s">
        <v>252</v>
      </c>
      <c r="G21" s="6">
        <v>3</v>
      </c>
      <c r="H21" s="352">
        <v>0</v>
      </c>
      <c r="I21" s="84">
        <f t="shared" si="0"/>
        <v>0</v>
      </c>
    </row>
    <row r="22" spans="1:9" ht="15" customHeight="1">
      <c r="A22" s="258"/>
      <c r="B22" s="248"/>
      <c r="C22" s="6" t="s">
        <v>62</v>
      </c>
      <c r="D22" s="219" t="s">
        <v>119</v>
      </c>
      <c r="E22" s="220"/>
      <c r="F22" s="6" t="s">
        <v>252</v>
      </c>
      <c r="G22" s="6">
        <v>7.5</v>
      </c>
      <c r="H22" s="352">
        <v>0</v>
      </c>
      <c r="I22" s="84">
        <f t="shared" si="0"/>
        <v>0</v>
      </c>
    </row>
    <row r="23" spans="1:9" ht="15" customHeight="1">
      <c r="A23" s="258"/>
      <c r="B23" s="248"/>
      <c r="C23" s="6" t="s">
        <v>63</v>
      </c>
      <c r="D23" s="219" t="s">
        <v>120</v>
      </c>
      <c r="E23" s="220"/>
      <c r="F23" s="6" t="s">
        <v>252</v>
      </c>
      <c r="G23" s="6">
        <v>4</v>
      </c>
      <c r="H23" s="352">
        <v>0</v>
      </c>
      <c r="I23" s="84">
        <f t="shared" si="0"/>
        <v>0</v>
      </c>
    </row>
    <row r="24" spans="1:9" ht="15" customHeight="1">
      <c r="A24" s="258"/>
      <c r="B24" s="248"/>
      <c r="C24" s="6" t="s">
        <v>64</v>
      </c>
      <c r="D24" s="219" t="s">
        <v>121</v>
      </c>
      <c r="E24" s="220"/>
      <c r="F24" s="6" t="s">
        <v>252</v>
      </c>
      <c r="G24" s="6">
        <v>5</v>
      </c>
      <c r="H24" s="352">
        <v>0</v>
      </c>
      <c r="I24" s="84">
        <f t="shared" si="0"/>
        <v>0</v>
      </c>
    </row>
    <row r="25" spans="1:9" ht="15" customHeight="1">
      <c r="A25" s="258"/>
      <c r="B25" s="248"/>
      <c r="C25" s="6" t="s">
        <v>65</v>
      </c>
      <c r="D25" s="219" t="s">
        <v>122</v>
      </c>
      <c r="E25" s="220"/>
      <c r="F25" s="6" t="s">
        <v>252</v>
      </c>
      <c r="G25" s="6">
        <v>3</v>
      </c>
      <c r="H25" s="352">
        <v>0</v>
      </c>
      <c r="I25" s="84">
        <f t="shared" si="0"/>
        <v>0</v>
      </c>
    </row>
    <row r="26" spans="1:9" ht="15" customHeight="1" thickBot="1">
      <c r="A26" s="258"/>
      <c r="B26" s="249"/>
      <c r="C26" s="134" t="s">
        <v>66</v>
      </c>
      <c r="D26" s="235" t="s">
        <v>296</v>
      </c>
      <c r="E26" s="236"/>
      <c r="F26" s="141" t="s">
        <v>253</v>
      </c>
      <c r="G26" s="141">
        <v>0.25</v>
      </c>
      <c r="H26" s="353">
        <v>0</v>
      </c>
      <c r="I26" s="85">
        <f t="shared" si="0"/>
        <v>0</v>
      </c>
    </row>
    <row r="27" spans="1:9" ht="15" customHeight="1">
      <c r="A27" s="258"/>
      <c r="B27" s="247" t="s">
        <v>37</v>
      </c>
      <c r="C27" s="164" t="s">
        <v>106</v>
      </c>
      <c r="D27" s="231" t="s">
        <v>107</v>
      </c>
      <c r="E27" s="232"/>
      <c r="F27" s="165" t="s">
        <v>230</v>
      </c>
      <c r="G27" s="165">
        <v>10</v>
      </c>
      <c r="H27" s="354">
        <v>0</v>
      </c>
      <c r="I27" s="114">
        <f t="shared" si="0"/>
        <v>0</v>
      </c>
    </row>
    <row r="28" spans="1:9" ht="15" customHeight="1">
      <c r="A28" s="258"/>
      <c r="B28" s="248"/>
      <c r="C28" s="166" t="s">
        <v>67</v>
      </c>
      <c r="D28" s="233" t="s">
        <v>108</v>
      </c>
      <c r="E28" s="234"/>
      <c r="F28" s="167" t="s">
        <v>230</v>
      </c>
      <c r="G28" s="167">
        <v>7.5</v>
      </c>
      <c r="H28" s="352">
        <v>0</v>
      </c>
      <c r="I28" s="84">
        <f t="shared" si="0"/>
        <v>0</v>
      </c>
    </row>
    <row r="29" spans="1:9" ht="15" customHeight="1">
      <c r="A29" s="258"/>
      <c r="B29" s="248"/>
      <c r="C29" s="167" t="s">
        <v>68</v>
      </c>
      <c r="D29" s="221" t="s">
        <v>109</v>
      </c>
      <c r="E29" s="222"/>
      <c r="F29" s="167" t="s">
        <v>230</v>
      </c>
      <c r="G29" s="167">
        <v>5</v>
      </c>
      <c r="H29" s="352">
        <v>0</v>
      </c>
      <c r="I29" s="84">
        <f t="shared" si="0"/>
        <v>0</v>
      </c>
    </row>
    <row r="30" spans="1:9" ht="15" customHeight="1">
      <c r="A30" s="258"/>
      <c r="B30" s="248"/>
      <c r="C30" s="167" t="s">
        <v>69</v>
      </c>
      <c r="D30" s="221" t="s">
        <v>110</v>
      </c>
      <c r="E30" s="222"/>
      <c r="F30" s="167" t="s">
        <v>230</v>
      </c>
      <c r="G30" s="167">
        <v>2.5</v>
      </c>
      <c r="H30" s="352">
        <v>0</v>
      </c>
      <c r="I30" s="84">
        <f t="shared" si="0"/>
        <v>0</v>
      </c>
    </row>
    <row r="31" spans="1:9" ht="15" customHeight="1" thickBot="1">
      <c r="A31" s="258"/>
      <c r="B31" s="249"/>
      <c r="C31" s="169" t="s">
        <v>70</v>
      </c>
      <c r="D31" s="227" t="s">
        <v>111</v>
      </c>
      <c r="E31" s="228"/>
      <c r="F31" s="170" t="s">
        <v>230</v>
      </c>
      <c r="G31" s="170">
        <v>2.5</v>
      </c>
      <c r="H31" s="353">
        <v>0</v>
      </c>
      <c r="I31" s="85">
        <f t="shared" si="0"/>
        <v>0</v>
      </c>
    </row>
    <row r="32" spans="1:9" ht="15" customHeight="1">
      <c r="A32" s="258"/>
      <c r="B32" s="247" t="s">
        <v>36</v>
      </c>
      <c r="C32" s="250" t="s">
        <v>71</v>
      </c>
      <c r="D32" s="207" t="s">
        <v>249</v>
      </c>
      <c r="E32" s="105" t="s">
        <v>18</v>
      </c>
      <c r="F32" s="7" t="s">
        <v>230</v>
      </c>
      <c r="G32" s="7">
        <v>20</v>
      </c>
      <c r="H32" s="354">
        <v>0</v>
      </c>
      <c r="I32" s="114">
        <f t="shared" si="0"/>
        <v>0</v>
      </c>
    </row>
    <row r="33" spans="1:9" ht="15" customHeight="1">
      <c r="A33" s="258"/>
      <c r="B33" s="248"/>
      <c r="C33" s="251"/>
      <c r="D33" s="206"/>
      <c r="E33" s="106" t="s">
        <v>19</v>
      </c>
      <c r="F33" s="6" t="s">
        <v>230</v>
      </c>
      <c r="G33" s="6">
        <v>10</v>
      </c>
      <c r="H33" s="352">
        <v>0</v>
      </c>
      <c r="I33" s="84">
        <f t="shared" si="0"/>
        <v>0</v>
      </c>
    </row>
    <row r="34" spans="1:9" ht="15" customHeight="1">
      <c r="A34" s="258"/>
      <c r="B34" s="248"/>
      <c r="C34" s="252" t="s">
        <v>72</v>
      </c>
      <c r="D34" s="205" t="s">
        <v>210</v>
      </c>
      <c r="E34" s="106" t="s">
        <v>18</v>
      </c>
      <c r="F34" s="6" t="s">
        <v>230</v>
      </c>
      <c r="G34" s="6">
        <v>15</v>
      </c>
      <c r="H34" s="352">
        <v>0</v>
      </c>
      <c r="I34" s="84">
        <f t="shared" si="0"/>
        <v>0</v>
      </c>
    </row>
    <row r="35" spans="1:9" ht="15" customHeight="1">
      <c r="A35" s="258"/>
      <c r="B35" s="248"/>
      <c r="C35" s="251"/>
      <c r="D35" s="206"/>
      <c r="E35" s="106" t="s">
        <v>19</v>
      </c>
      <c r="F35" s="6" t="s">
        <v>230</v>
      </c>
      <c r="G35" s="6">
        <v>7.5</v>
      </c>
      <c r="H35" s="352">
        <v>0</v>
      </c>
      <c r="I35" s="84">
        <f t="shared" si="0"/>
        <v>0</v>
      </c>
    </row>
    <row r="36" spans="1:9" ht="15" customHeight="1" thickBot="1">
      <c r="A36" s="258"/>
      <c r="B36" s="249"/>
      <c r="C36" s="9" t="s">
        <v>73</v>
      </c>
      <c r="D36" s="203" t="s">
        <v>6</v>
      </c>
      <c r="E36" s="204"/>
      <c r="F36" s="9" t="s">
        <v>230</v>
      </c>
      <c r="G36" s="9">
        <v>5</v>
      </c>
      <c r="H36" s="353">
        <v>0</v>
      </c>
      <c r="I36" s="85">
        <f t="shared" si="0"/>
        <v>0</v>
      </c>
    </row>
    <row r="37" spans="1:9" ht="15" customHeight="1">
      <c r="A37" s="258"/>
      <c r="B37" s="242" t="s">
        <v>33</v>
      </c>
      <c r="C37" s="7" t="s">
        <v>74</v>
      </c>
      <c r="D37" s="217" t="s">
        <v>254</v>
      </c>
      <c r="E37" s="218"/>
      <c r="F37" s="7" t="s">
        <v>230</v>
      </c>
      <c r="G37" s="7">
        <v>15</v>
      </c>
      <c r="H37" s="354">
        <v>0</v>
      </c>
      <c r="I37" s="114">
        <f t="shared" si="0"/>
        <v>0</v>
      </c>
    </row>
    <row r="38" spans="1:9" ht="15" customHeight="1">
      <c r="A38" s="258"/>
      <c r="B38" s="243"/>
      <c r="C38" s="138" t="s">
        <v>75</v>
      </c>
      <c r="D38" s="219" t="s">
        <v>255</v>
      </c>
      <c r="E38" s="220"/>
      <c r="F38" s="6" t="s">
        <v>230</v>
      </c>
      <c r="G38" s="6">
        <v>7.5</v>
      </c>
      <c r="H38" s="352">
        <v>0</v>
      </c>
      <c r="I38" s="84">
        <f t="shared" si="0"/>
        <v>0</v>
      </c>
    </row>
    <row r="39" spans="1:9" ht="15" customHeight="1">
      <c r="A39" s="258"/>
      <c r="B39" s="243"/>
      <c r="C39" s="8" t="s">
        <v>279</v>
      </c>
      <c r="D39" s="219" t="s">
        <v>8</v>
      </c>
      <c r="E39" s="220"/>
      <c r="F39" s="6" t="s">
        <v>230</v>
      </c>
      <c r="G39" s="6">
        <v>7.5</v>
      </c>
      <c r="H39" s="352">
        <v>0</v>
      </c>
      <c r="I39" s="84">
        <f t="shared" si="0"/>
        <v>0</v>
      </c>
    </row>
    <row r="40" spans="1:9" ht="15" customHeight="1">
      <c r="A40" s="258"/>
      <c r="B40" s="243"/>
      <c r="C40" s="140" t="s">
        <v>280</v>
      </c>
      <c r="D40" s="219" t="s">
        <v>9</v>
      </c>
      <c r="E40" s="220"/>
      <c r="F40" s="6" t="s">
        <v>230</v>
      </c>
      <c r="G40" s="6">
        <v>3</v>
      </c>
      <c r="H40" s="352">
        <v>0</v>
      </c>
      <c r="I40" s="84">
        <f t="shared" si="0"/>
        <v>0</v>
      </c>
    </row>
    <row r="41" spans="1:9" ht="15" customHeight="1" thickBot="1">
      <c r="A41" s="258"/>
      <c r="B41" s="244"/>
      <c r="C41" s="171" t="s">
        <v>76</v>
      </c>
      <c r="D41" s="227" t="s">
        <v>314</v>
      </c>
      <c r="E41" s="228"/>
      <c r="F41" s="171" t="s">
        <v>230</v>
      </c>
      <c r="G41" s="171">
        <v>2</v>
      </c>
      <c r="H41" s="353">
        <v>0</v>
      </c>
      <c r="I41" s="85">
        <f t="shared" si="0"/>
        <v>0</v>
      </c>
    </row>
    <row r="42" spans="1:9" ht="15" customHeight="1">
      <c r="A42" s="258"/>
      <c r="B42" s="242" t="s">
        <v>283</v>
      </c>
      <c r="C42" s="242" t="s">
        <v>77</v>
      </c>
      <c r="D42" s="208" t="s">
        <v>123</v>
      </c>
      <c r="E42" s="105" t="s">
        <v>124</v>
      </c>
      <c r="F42" s="7" t="s">
        <v>285</v>
      </c>
      <c r="G42" s="7">
        <v>40</v>
      </c>
      <c r="H42" s="354">
        <v>0</v>
      </c>
      <c r="I42" s="114">
        <f t="shared" si="0"/>
        <v>0</v>
      </c>
    </row>
    <row r="43" spans="1:9" ht="15" customHeight="1">
      <c r="A43" s="258"/>
      <c r="B43" s="243"/>
      <c r="C43" s="243"/>
      <c r="D43" s="209"/>
      <c r="E43" s="106" t="s">
        <v>21</v>
      </c>
      <c r="F43" s="6" t="s">
        <v>285</v>
      </c>
      <c r="G43" s="6">
        <v>20</v>
      </c>
      <c r="H43" s="352">
        <v>0</v>
      </c>
      <c r="I43" s="84">
        <f t="shared" si="0"/>
        <v>0</v>
      </c>
    </row>
    <row r="44" spans="1:9" ht="15" customHeight="1">
      <c r="A44" s="258"/>
      <c r="B44" s="243"/>
      <c r="C44" s="245"/>
      <c r="D44" s="210"/>
      <c r="E44" s="106" t="s">
        <v>22</v>
      </c>
      <c r="F44" s="6" t="s">
        <v>285</v>
      </c>
      <c r="G44" s="6">
        <v>10</v>
      </c>
      <c r="H44" s="352">
        <v>0</v>
      </c>
      <c r="I44" s="84">
        <f t="shared" si="0"/>
        <v>0</v>
      </c>
    </row>
    <row r="45" spans="1:9" ht="15" customHeight="1">
      <c r="A45" s="258"/>
      <c r="B45" s="243"/>
      <c r="C45" s="243" t="s">
        <v>78</v>
      </c>
      <c r="D45" s="205" t="s">
        <v>25</v>
      </c>
      <c r="E45" s="129" t="s">
        <v>20</v>
      </c>
      <c r="F45" s="6" t="s">
        <v>227</v>
      </c>
      <c r="G45" s="135">
        <v>40</v>
      </c>
      <c r="H45" s="354">
        <v>0</v>
      </c>
      <c r="I45" s="84">
        <f t="shared" si="0"/>
        <v>0</v>
      </c>
    </row>
    <row r="46" spans="1:9" ht="15" customHeight="1">
      <c r="A46" s="258"/>
      <c r="B46" s="243"/>
      <c r="C46" s="243"/>
      <c r="D46" s="211"/>
      <c r="E46" s="106" t="s">
        <v>21</v>
      </c>
      <c r="F46" s="6" t="s">
        <v>227</v>
      </c>
      <c r="G46" s="6">
        <v>20</v>
      </c>
      <c r="H46" s="352">
        <v>0</v>
      </c>
      <c r="I46" s="84">
        <f t="shared" si="0"/>
        <v>0</v>
      </c>
    </row>
    <row r="47" spans="1:9" ht="15" customHeight="1">
      <c r="A47" s="259"/>
      <c r="B47" s="245"/>
      <c r="C47" s="245"/>
      <c r="D47" s="206"/>
      <c r="E47" s="106" t="s">
        <v>22</v>
      </c>
      <c r="F47" s="6" t="s">
        <v>227</v>
      </c>
      <c r="G47" s="6">
        <v>10</v>
      </c>
      <c r="H47" s="352">
        <v>0</v>
      </c>
      <c r="I47" s="84">
        <f t="shared" si="0"/>
        <v>0</v>
      </c>
    </row>
    <row r="48" spans="1:9" ht="15" customHeight="1">
      <c r="A48" s="254" t="s">
        <v>311</v>
      </c>
      <c r="B48" s="246" t="s">
        <v>284</v>
      </c>
      <c r="C48" s="246" t="s">
        <v>79</v>
      </c>
      <c r="D48" s="212" t="s">
        <v>250</v>
      </c>
      <c r="E48" s="106" t="s">
        <v>20</v>
      </c>
      <c r="F48" s="6" t="s">
        <v>227</v>
      </c>
      <c r="G48" s="6">
        <v>25</v>
      </c>
      <c r="H48" s="352">
        <v>0</v>
      </c>
      <c r="I48" s="84">
        <f t="shared" si="0"/>
        <v>0</v>
      </c>
    </row>
    <row r="49" spans="1:9" ht="15" customHeight="1">
      <c r="A49" s="255"/>
      <c r="B49" s="243"/>
      <c r="C49" s="243"/>
      <c r="D49" s="209"/>
      <c r="E49" s="106" t="s">
        <v>21</v>
      </c>
      <c r="F49" s="6" t="s">
        <v>227</v>
      </c>
      <c r="G49" s="6">
        <v>15</v>
      </c>
      <c r="H49" s="352">
        <v>0</v>
      </c>
      <c r="I49" s="84">
        <f t="shared" si="0"/>
        <v>0</v>
      </c>
    </row>
    <row r="50" spans="1:9" ht="15" customHeight="1">
      <c r="A50" s="255"/>
      <c r="B50" s="243"/>
      <c r="C50" s="245"/>
      <c r="D50" s="210"/>
      <c r="E50" s="106" t="s">
        <v>22</v>
      </c>
      <c r="F50" s="6" t="s">
        <v>227</v>
      </c>
      <c r="G50" s="6">
        <v>5</v>
      </c>
      <c r="H50" s="352">
        <v>0</v>
      </c>
      <c r="I50" s="84">
        <f t="shared" si="0"/>
        <v>0</v>
      </c>
    </row>
    <row r="51" spans="1:9" ht="15" customHeight="1">
      <c r="A51" s="255"/>
      <c r="B51" s="243"/>
      <c r="C51" s="263" t="s">
        <v>80</v>
      </c>
      <c r="D51" s="213" t="s">
        <v>24</v>
      </c>
      <c r="E51" s="106" t="s">
        <v>20</v>
      </c>
      <c r="F51" s="6" t="s">
        <v>227</v>
      </c>
      <c r="G51" s="6">
        <v>20</v>
      </c>
      <c r="H51" s="352">
        <v>0</v>
      </c>
      <c r="I51" s="84">
        <f t="shared" si="0"/>
        <v>0</v>
      </c>
    </row>
    <row r="52" spans="1:9" ht="15" customHeight="1">
      <c r="A52" s="255"/>
      <c r="B52" s="243"/>
      <c r="C52" s="264"/>
      <c r="D52" s="214"/>
      <c r="E52" s="106" t="s">
        <v>21</v>
      </c>
      <c r="F52" s="6" t="s">
        <v>227</v>
      </c>
      <c r="G52" s="6">
        <v>15</v>
      </c>
      <c r="H52" s="352">
        <v>0</v>
      </c>
      <c r="I52" s="84">
        <f t="shared" si="0"/>
        <v>0</v>
      </c>
    </row>
    <row r="53" spans="1:9" ht="15" customHeight="1">
      <c r="A53" s="255"/>
      <c r="B53" s="243"/>
      <c r="C53" s="265"/>
      <c r="D53" s="215"/>
      <c r="E53" s="106" t="s">
        <v>22</v>
      </c>
      <c r="F53" s="6" t="s">
        <v>227</v>
      </c>
      <c r="G53" s="6">
        <v>5</v>
      </c>
      <c r="H53" s="352">
        <v>0</v>
      </c>
      <c r="I53" s="84">
        <f t="shared" si="0"/>
        <v>0</v>
      </c>
    </row>
    <row r="54" spans="1:9" ht="15" customHeight="1">
      <c r="A54" s="255"/>
      <c r="B54" s="243"/>
      <c r="C54" s="246" t="s">
        <v>81</v>
      </c>
      <c r="D54" s="212" t="s">
        <v>23</v>
      </c>
      <c r="E54" s="106" t="s">
        <v>20</v>
      </c>
      <c r="F54" s="6" t="s">
        <v>227</v>
      </c>
      <c r="G54" s="6">
        <v>15</v>
      </c>
      <c r="H54" s="352">
        <v>0</v>
      </c>
      <c r="I54" s="84">
        <f t="shared" si="0"/>
        <v>0</v>
      </c>
    </row>
    <row r="55" spans="1:9" ht="15" customHeight="1">
      <c r="A55" s="255"/>
      <c r="B55" s="243"/>
      <c r="C55" s="243"/>
      <c r="D55" s="209"/>
      <c r="E55" s="106" t="s">
        <v>21</v>
      </c>
      <c r="F55" s="6" t="s">
        <v>227</v>
      </c>
      <c r="G55" s="6">
        <v>10</v>
      </c>
      <c r="H55" s="352">
        <v>0</v>
      </c>
      <c r="I55" s="84">
        <f t="shared" si="0"/>
        <v>0</v>
      </c>
    </row>
    <row r="56" spans="1:9" ht="15" customHeight="1">
      <c r="A56" s="255"/>
      <c r="B56" s="243"/>
      <c r="C56" s="243"/>
      <c r="D56" s="210"/>
      <c r="E56" s="106" t="s">
        <v>22</v>
      </c>
      <c r="F56" s="6" t="s">
        <v>227</v>
      </c>
      <c r="G56" s="6">
        <v>5</v>
      </c>
      <c r="H56" s="352">
        <v>0</v>
      </c>
      <c r="I56" s="84">
        <f t="shared" si="0"/>
        <v>0</v>
      </c>
    </row>
    <row r="57" spans="1:9" ht="15" customHeight="1">
      <c r="A57" s="255"/>
      <c r="B57" s="243"/>
      <c r="C57" s="8" t="s">
        <v>82</v>
      </c>
      <c r="D57" s="219" t="s">
        <v>7</v>
      </c>
      <c r="E57" s="220"/>
      <c r="F57" s="144" t="s">
        <v>227</v>
      </c>
      <c r="G57" s="69">
        <v>5</v>
      </c>
      <c r="H57" s="352">
        <v>0</v>
      </c>
      <c r="I57" s="84">
        <f t="shared" si="0"/>
        <v>0</v>
      </c>
    </row>
    <row r="58" spans="1:9" ht="15" customHeight="1">
      <c r="A58" s="255"/>
      <c r="B58" s="243"/>
      <c r="C58" s="246" t="s">
        <v>83</v>
      </c>
      <c r="D58" s="212" t="s">
        <v>251</v>
      </c>
      <c r="E58" s="106" t="s">
        <v>20</v>
      </c>
      <c r="F58" s="6" t="s">
        <v>230</v>
      </c>
      <c r="G58" s="6">
        <v>5</v>
      </c>
      <c r="H58" s="352">
        <v>0</v>
      </c>
      <c r="I58" s="84">
        <f t="shared" si="0"/>
        <v>0</v>
      </c>
    </row>
    <row r="59" spans="1:9" ht="15" customHeight="1">
      <c r="A59" s="255"/>
      <c r="B59" s="243"/>
      <c r="C59" s="243"/>
      <c r="D59" s="209"/>
      <c r="E59" s="106" t="s">
        <v>21</v>
      </c>
      <c r="F59" s="6" t="s">
        <v>230</v>
      </c>
      <c r="G59" s="6">
        <v>2.5</v>
      </c>
      <c r="H59" s="352">
        <v>0</v>
      </c>
      <c r="I59" s="84">
        <f t="shared" si="0"/>
        <v>0</v>
      </c>
    </row>
    <row r="60" spans="1:9" ht="15" customHeight="1">
      <c r="A60" s="255"/>
      <c r="B60" s="243"/>
      <c r="C60" s="243"/>
      <c r="D60" s="210"/>
      <c r="E60" s="106" t="s">
        <v>22</v>
      </c>
      <c r="F60" s="6" t="s">
        <v>230</v>
      </c>
      <c r="G60" s="6">
        <v>1</v>
      </c>
      <c r="H60" s="352">
        <v>0</v>
      </c>
      <c r="I60" s="84">
        <f t="shared" si="0"/>
        <v>0</v>
      </c>
    </row>
    <row r="61" spans="1:9" ht="15" customHeight="1">
      <c r="A61" s="255"/>
      <c r="B61" s="243"/>
      <c r="C61" s="246" t="s">
        <v>84</v>
      </c>
      <c r="D61" s="212" t="s">
        <v>209</v>
      </c>
      <c r="E61" s="106" t="s">
        <v>20</v>
      </c>
      <c r="F61" s="6" t="s">
        <v>230</v>
      </c>
      <c r="G61" s="6">
        <v>4</v>
      </c>
      <c r="H61" s="352">
        <v>0</v>
      </c>
      <c r="I61" s="84">
        <f t="shared" si="0"/>
        <v>0</v>
      </c>
    </row>
    <row r="62" spans="1:10" ht="15" customHeight="1">
      <c r="A62" s="255"/>
      <c r="B62" s="243"/>
      <c r="C62" s="243"/>
      <c r="D62" s="209"/>
      <c r="E62" s="106" t="s">
        <v>21</v>
      </c>
      <c r="F62" s="6" t="s">
        <v>230</v>
      </c>
      <c r="G62" s="6">
        <v>2</v>
      </c>
      <c r="H62" s="352">
        <v>0</v>
      </c>
      <c r="I62" s="84">
        <f t="shared" si="0"/>
        <v>0</v>
      </c>
      <c r="J62" s="130"/>
    </row>
    <row r="63" spans="1:9" ht="15" customHeight="1">
      <c r="A63" s="255"/>
      <c r="B63" s="243"/>
      <c r="C63" s="245"/>
      <c r="D63" s="210"/>
      <c r="E63" s="106" t="s">
        <v>22</v>
      </c>
      <c r="F63" s="6" t="s">
        <v>230</v>
      </c>
      <c r="G63" s="6">
        <v>1</v>
      </c>
      <c r="H63" s="352">
        <v>0</v>
      </c>
      <c r="I63" s="84">
        <f t="shared" si="0"/>
        <v>0</v>
      </c>
    </row>
    <row r="64" spans="1:9" ht="15" customHeight="1" thickBot="1">
      <c r="A64" s="255"/>
      <c r="B64" s="244"/>
      <c r="C64" s="137" t="s">
        <v>85</v>
      </c>
      <c r="D64" s="203" t="s">
        <v>208</v>
      </c>
      <c r="E64" s="204"/>
      <c r="F64" s="9" t="s">
        <v>230</v>
      </c>
      <c r="G64" s="71">
        <v>10</v>
      </c>
      <c r="H64" s="353">
        <v>0</v>
      </c>
      <c r="I64" s="85">
        <f t="shared" si="0"/>
        <v>0</v>
      </c>
    </row>
    <row r="65" spans="1:9" ht="15" customHeight="1">
      <c r="A65" s="255"/>
      <c r="B65" s="242" t="s">
        <v>34</v>
      </c>
      <c r="C65" s="72" t="s">
        <v>86</v>
      </c>
      <c r="D65" s="229" t="s">
        <v>246</v>
      </c>
      <c r="E65" s="230"/>
      <c r="F65" s="67" t="s">
        <v>230</v>
      </c>
      <c r="G65" s="67">
        <v>20</v>
      </c>
      <c r="H65" s="354">
        <v>0</v>
      </c>
      <c r="I65" s="114">
        <f aca="true" t="shared" si="1" ref="I65:I90">G65*H65</f>
        <v>0</v>
      </c>
    </row>
    <row r="66" spans="1:9" ht="15" customHeight="1">
      <c r="A66" s="255"/>
      <c r="B66" s="243"/>
      <c r="C66" s="132" t="s">
        <v>87</v>
      </c>
      <c r="D66" s="219" t="s">
        <v>247</v>
      </c>
      <c r="E66" s="220"/>
      <c r="F66" s="6" t="s">
        <v>230</v>
      </c>
      <c r="G66" s="6">
        <v>4</v>
      </c>
      <c r="H66" s="352">
        <v>0</v>
      </c>
      <c r="I66" s="84">
        <f t="shared" si="1"/>
        <v>0</v>
      </c>
    </row>
    <row r="67" spans="1:9" ht="15" customHeight="1">
      <c r="A67" s="255"/>
      <c r="B67" s="243"/>
      <c r="C67" s="6" t="s">
        <v>88</v>
      </c>
      <c r="D67" s="219" t="s">
        <v>248</v>
      </c>
      <c r="E67" s="220"/>
      <c r="F67" s="6" t="s">
        <v>230</v>
      </c>
      <c r="G67" s="6">
        <v>15</v>
      </c>
      <c r="H67" s="352">
        <v>0</v>
      </c>
      <c r="I67" s="84">
        <f t="shared" si="1"/>
        <v>0</v>
      </c>
    </row>
    <row r="68" spans="1:9" ht="15" customHeight="1">
      <c r="A68" s="255"/>
      <c r="B68" s="243"/>
      <c r="C68" s="6" t="s">
        <v>89</v>
      </c>
      <c r="D68" s="219" t="s">
        <v>245</v>
      </c>
      <c r="E68" s="220"/>
      <c r="F68" s="6" t="s">
        <v>230</v>
      </c>
      <c r="G68" s="6">
        <v>15</v>
      </c>
      <c r="H68" s="352">
        <v>0</v>
      </c>
      <c r="I68" s="84">
        <f t="shared" si="1"/>
        <v>0</v>
      </c>
    </row>
    <row r="69" spans="1:9" ht="15" customHeight="1" thickBot="1">
      <c r="A69" s="255"/>
      <c r="B69" s="244"/>
      <c r="C69" s="134" t="s">
        <v>90</v>
      </c>
      <c r="D69" s="203" t="s">
        <v>203</v>
      </c>
      <c r="E69" s="204"/>
      <c r="F69" s="6" t="s">
        <v>230</v>
      </c>
      <c r="G69" s="6" t="s">
        <v>213</v>
      </c>
      <c r="H69" s="355">
        <v>0</v>
      </c>
      <c r="I69" s="87">
        <f>Outros!G3</f>
        <v>0</v>
      </c>
    </row>
    <row r="70" spans="1:9" ht="15" customHeight="1">
      <c r="A70" s="255"/>
      <c r="B70" s="250" t="s">
        <v>38</v>
      </c>
      <c r="C70" s="7" t="s">
        <v>91</v>
      </c>
      <c r="D70" s="217" t="s">
        <v>297</v>
      </c>
      <c r="E70" s="218"/>
      <c r="F70" s="7" t="s">
        <v>230</v>
      </c>
      <c r="G70" s="7">
        <v>50</v>
      </c>
      <c r="H70" s="354">
        <v>0</v>
      </c>
      <c r="I70" s="114">
        <f t="shared" si="1"/>
        <v>0</v>
      </c>
    </row>
    <row r="71" spans="1:9" ht="15" customHeight="1">
      <c r="A71" s="255"/>
      <c r="B71" s="266"/>
      <c r="C71" s="6" t="s">
        <v>92</v>
      </c>
      <c r="D71" s="219" t="s">
        <v>298</v>
      </c>
      <c r="E71" s="220"/>
      <c r="F71" s="68" t="s">
        <v>230</v>
      </c>
      <c r="G71" s="68">
        <v>30</v>
      </c>
      <c r="H71" s="352">
        <v>0</v>
      </c>
      <c r="I71" s="84">
        <f t="shared" si="1"/>
        <v>0</v>
      </c>
    </row>
    <row r="72" spans="1:9" ht="15" customHeight="1">
      <c r="A72" s="255"/>
      <c r="B72" s="266"/>
      <c r="C72" s="6" t="s">
        <v>93</v>
      </c>
      <c r="D72" s="219" t="s">
        <v>204</v>
      </c>
      <c r="E72" s="220"/>
      <c r="F72" s="6" t="s">
        <v>230</v>
      </c>
      <c r="G72" s="6">
        <v>10</v>
      </c>
      <c r="H72" s="352">
        <v>0</v>
      </c>
      <c r="I72" s="84">
        <f t="shared" si="1"/>
        <v>0</v>
      </c>
    </row>
    <row r="73" spans="1:9" ht="15" customHeight="1" thickBot="1">
      <c r="A73" s="255"/>
      <c r="B73" s="267"/>
      <c r="C73" s="9" t="s">
        <v>94</v>
      </c>
      <c r="D73" s="225" t="s">
        <v>205</v>
      </c>
      <c r="E73" s="226"/>
      <c r="F73" s="69" t="s">
        <v>230</v>
      </c>
      <c r="G73" s="69">
        <v>5</v>
      </c>
      <c r="H73" s="353">
        <v>0</v>
      </c>
      <c r="I73" s="85">
        <f t="shared" si="1"/>
        <v>0</v>
      </c>
    </row>
    <row r="74" spans="1:9" ht="15" customHeight="1">
      <c r="A74" s="255"/>
      <c r="B74" s="250" t="s">
        <v>40</v>
      </c>
      <c r="C74" s="7" t="s">
        <v>95</v>
      </c>
      <c r="D74" s="217" t="s">
        <v>10</v>
      </c>
      <c r="E74" s="218"/>
      <c r="F74" s="7" t="s">
        <v>252</v>
      </c>
      <c r="G74" s="7">
        <v>4</v>
      </c>
      <c r="H74" s="354">
        <v>0</v>
      </c>
      <c r="I74" s="114">
        <f t="shared" si="1"/>
        <v>0</v>
      </c>
    </row>
    <row r="75" spans="1:9" ht="15" customHeight="1">
      <c r="A75" s="255"/>
      <c r="B75" s="266"/>
      <c r="C75" s="142" t="s">
        <v>96</v>
      </c>
      <c r="D75" s="219" t="s">
        <v>11</v>
      </c>
      <c r="E75" s="220"/>
      <c r="F75" s="68" t="s">
        <v>252</v>
      </c>
      <c r="G75" s="68">
        <v>2</v>
      </c>
      <c r="H75" s="352">
        <v>0</v>
      </c>
      <c r="I75" s="84">
        <f t="shared" si="1"/>
        <v>0</v>
      </c>
    </row>
    <row r="76" spans="1:9" ht="15" customHeight="1">
      <c r="A76" s="255"/>
      <c r="B76" s="266"/>
      <c r="C76" s="6" t="s">
        <v>97</v>
      </c>
      <c r="D76" s="219" t="s">
        <v>12</v>
      </c>
      <c r="E76" s="220"/>
      <c r="F76" s="6" t="s">
        <v>235</v>
      </c>
      <c r="G76" s="6">
        <v>10</v>
      </c>
      <c r="H76" s="352">
        <v>0</v>
      </c>
      <c r="I76" s="84">
        <f t="shared" si="1"/>
        <v>0</v>
      </c>
    </row>
    <row r="77" spans="1:9" ht="15" customHeight="1">
      <c r="A77" s="255"/>
      <c r="B77" s="266"/>
      <c r="C77" s="6" t="s">
        <v>98</v>
      </c>
      <c r="D77" s="219" t="s">
        <v>13</v>
      </c>
      <c r="E77" s="220"/>
      <c r="F77" s="6" t="s">
        <v>235</v>
      </c>
      <c r="G77" s="6">
        <v>6</v>
      </c>
      <c r="H77" s="352">
        <v>0</v>
      </c>
      <c r="I77" s="84">
        <f t="shared" si="1"/>
        <v>0</v>
      </c>
    </row>
    <row r="78" spans="1:9" ht="15" customHeight="1">
      <c r="A78" s="255"/>
      <c r="B78" s="266"/>
      <c r="C78" s="6" t="s">
        <v>99</v>
      </c>
      <c r="D78" s="219" t="s">
        <v>256</v>
      </c>
      <c r="E78" s="220"/>
      <c r="F78" s="6" t="s">
        <v>277</v>
      </c>
      <c r="G78" s="6">
        <v>2</v>
      </c>
      <c r="H78" s="352">
        <v>0</v>
      </c>
      <c r="I78" s="84">
        <f t="shared" si="1"/>
        <v>0</v>
      </c>
    </row>
    <row r="79" spans="1:9" ht="15" customHeight="1">
      <c r="A79" s="255"/>
      <c r="B79" s="266"/>
      <c r="C79" s="6" t="s">
        <v>100</v>
      </c>
      <c r="D79" s="219" t="s">
        <v>257</v>
      </c>
      <c r="E79" s="220"/>
      <c r="F79" s="6" t="s">
        <v>277</v>
      </c>
      <c r="G79" s="6">
        <v>1</v>
      </c>
      <c r="H79" s="352">
        <v>0</v>
      </c>
      <c r="I79" s="84">
        <f t="shared" si="1"/>
        <v>0</v>
      </c>
    </row>
    <row r="80" spans="1:9" ht="15" customHeight="1">
      <c r="A80" s="255"/>
      <c r="B80" s="266"/>
      <c r="C80" s="6" t="s">
        <v>101</v>
      </c>
      <c r="D80" s="223" t="s">
        <v>206</v>
      </c>
      <c r="E80" s="224"/>
      <c r="F80" s="10" t="s">
        <v>258</v>
      </c>
      <c r="G80" s="10">
        <v>10</v>
      </c>
      <c r="H80" s="352">
        <v>0</v>
      </c>
      <c r="I80" s="84">
        <f t="shared" si="1"/>
        <v>0</v>
      </c>
    </row>
    <row r="81" spans="1:9" ht="15" customHeight="1">
      <c r="A81" s="255"/>
      <c r="B81" s="266"/>
      <c r="C81" s="252" t="s">
        <v>102</v>
      </c>
      <c r="D81" s="205" t="s">
        <v>202</v>
      </c>
      <c r="E81" s="107" t="s">
        <v>26</v>
      </c>
      <c r="F81" s="6" t="s">
        <v>230</v>
      </c>
      <c r="G81" s="10">
        <v>20</v>
      </c>
      <c r="H81" s="352">
        <v>0</v>
      </c>
      <c r="I81" s="84">
        <f t="shared" si="1"/>
        <v>0</v>
      </c>
    </row>
    <row r="82" spans="1:9" ht="15" customHeight="1">
      <c r="A82" s="255"/>
      <c r="B82" s="266"/>
      <c r="C82" s="266"/>
      <c r="D82" s="211"/>
      <c r="E82" s="107" t="s">
        <v>27</v>
      </c>
      <c r="F82" s="6" t="s">
        <v>230</v>
      </c>
      <c r="G82" s="10">
        <v>7.5</v>
      </c>
      <c r="H82" s="352">
        <v>0</v>
      </c>
      <c r="I82" s="84">
        <f t="shared" si="1"/>
        <v>0</v>
      </c>
    </row>
    <row r="83" spans="1:9" ht="15" customHeight="1" thickBot="1">
      <c r="A83" s="255"/>
      <c r="B83" s="267"/>
      <c r="C83" s="266"/>
      <c r="D83" s="216"/>
      <c r="E83" s="108" t="s">
        <v>28</v>
      </c>
      <c r="F83" s="9" t="s">
        <v>230</v>
      </c>
      <c r="G83" s="66">
        <v>2.5</v>
      </c>
      <c r="H83" s="353">
        <v>0</v>
      </c>
      <c r="I83" s="85">
        <f t="shared" si="1"/>
        <v>0</v>
      </c>
    </row>
    <row r="84" spans="1:9" ht="15" customHeight="1">
      <c r="A84" s="255"/>
      <c r="B84" s="250" t="s">
        <v>41</v>
      </c>
      <c r="C84" s="7" t="s">
        <v>103</v>
      </c>
      <c r="D84" s="217" t="s">
        <v>14</v>
      </c>
      <c r="E84" s="218"/>
      <c r="F84" s="7" t="s">
        <v>230</v>
      </c>
      <c r="G84" s="7">
        <v>40</v>
      </c>
      <c r="H84" s="354">
        <v>0</v>
      </c>
      <c r="I84" s="114">
        <f t="shared" si="1"/>
        <v>0</v>
      </c>
    </row>
    <row r="85" spans="1:9" ht="15" customHeight="1">
      <c r="A85" s="255"/>
      <c r="B85" s="266"/>
      <c r="C85" s="135" t="s">
        <v>104</v>
      </c>
      <c r="D85" s="219" t="s">
        <v>15</v>
      </c>
      <c r="E85" s="220"/>
      <c r="F85" s="6" t="s">
        <v>230</v>
      </c>
      <c r="G85" s="6">
        <v>30</v>
      </c>
      <c r="H85" s="352">
        <v>0</v>
      </c>
      <c r="I85" s="84">
        <f t="shared" si="1"/>
        <v>0</v>
      </c>
    </row>
    <row r="86" spans="1:9" ht="15" customHeight="1">
      <c r="A86" s="255"/>
      <c r="B86" s="266"/>
      <c r="C86" s="135" t="s">
        <v>105</v>
      </c>
      <c r="D86" s="219" t="s">
        <v>207</v>
      </c>
      <c r="E86" s="220"/>
      <c r="F86" s="6" t="s">
        <v>230</v>
      </c>
      <c r="G86" s="6">
        <v>15</v>
      </c>
      <c r="H86" s="352">
        <v>0</v>
      </c>
      <c r="I86" s="84">
        <f t="shared" si="1"/>
        <v>0</v>
      </c>
    </row>
    <row r="87" spans="1:9" ht="15" customHeight="1" thickBot="1">
      <c r="A87" s="255"/>
      <c r="B87" s="267"/>
      <c r="C87" s="134" t="s">
        <v>125</v>
      </c>
      <c r="D87" s="203" t="s">
        <v>259</v>
      </c>
      <c r="E87" s="204"/>
      <c r="F87" s="9" t="s">
        <v>230</v>
      </c>
      <c r="G87" s="9">
        <v>20</v>
      </c>
      <c r="H87" s="353">
        <v>0</v>
      </c>
      <c r="I87" s="85">
        <f t="shared" si="1"/>
        <v>0</v>
      </c>
    </row>
    <row r="88" spans="1:9" ht="15" customHeight="1">
      <c r="A88" s="255"/>
      <c r="B88" s="260" t="s">
        <v>42</v>
      </c>
      <c r="C88" s="250" t="s">
        <v>126</v>
      </c>
      <c r="D88" s="207" t="s">
        <v>315</v>
      </c>
      <c r="E88" s="109" t="s">
        <v>260</v>
      </c>
      <c r="F88" s="7" t="s">
        <v>232</v>
      </c>
      <c r="G88" s="110">
        <v>3</v>
      </c>
      <c r="H88" s="354">
        <v>0</v>
      </c>
      <c r="I88" s="114">
        <f t="shared" si="1"/>
        <v>0</v>
      </c>
    </row>
    <row r="89" spans="1:9" ht="15" customHeight="1">
      <c r="A89" s="255"/>
      <c r="B89" s="261"/>
      <c r="C89" s="251"/>
      <c r="D89" s="206"/>
      <c r="E89" s="107" t="s">
        <v>261</v>
      </c>
      <c r="F89" s="113" t="s">
        <v>232</v>
      </c>
      <c r="G89" s="10">
        <v>5</v>
      </c>
      <c r="H89" s="356">
        <v>0</v>
      </c>
      <c r="I89" s="84">
        <f t="shared" si="1"/>
        <v>0</v>
      </c>
    </row>
    <row r="90" spans="1:9" ht="15" customHeight="1">
      <c r="A90" s="255"/>
      <c r="B90" s="261"/>
      <c r="C90" s="172" t="s">
        <v>127</v>
      </c>
      <c r="D90" s="221" t="s">
        <v>112</v>
      </c>
      <c r="E90" s="222"/>
      <c r="F90" s="167" t="s">
        <v>19</v>
      </c>
      <c r="G90" s="167">
        <v>2.5</v>
      </c>
      <c r="H90" s="356">
        <v>0</v>
      </c>
      <c r="I90" s="84">
        <f t="shared" si="1"/>
        <v>0</v>
      </c>
    </row>
    <row r="91" spans="1:9" s="13" customFormat="1" ht="15" customHeight="1" thickBot="1">
      <c r="A91" s="256"/>
      <c r="B91" s="262"/>
      <c r="C91" s="66" t="s">
        <v>128</v>
      </c>
      <c r="D91" s="203" t="s">
        <v>309</v>
      </c>
      <c r="E91" s="204"/>
      <c r="F91" s="9" t="s">
        <v>221</v>
      </c>
      <c r="G91" s="9" t="s">
        <v>218</v>
      </c>
      <c r="H91" s="355">
        <v>0</v>
      </c>
      <c r="I91" s="86">
        <v>0</v>
      </c>
    </row>
    <row r="92" spans="1:9" s="13" customFormat="1" ht="15" customHeight="1" thickBot="1">
      <c r="A92" s="12"/>
      <c r="B92" s="1"/>
      <c r="C92" s="11"/>
      <c r="D92" s="102"/>
      <c r="E92" s="2"/>
      <c r="F92" s="2"/>
      <c r="G92" s="12"/>
      <c r="H92" s="115" t="s">
        <v>234</v>
      </c>
      <c r="I92" s="146"/>
    </row>
    <row r="93" spans="1:9" s="13" customFormat="1" ht="15" customHeight="1">
      <c r="A93" s="12"/>
      <c r="B93" s="1"/>
      <c r="C93" s="2"/>
      <c r="D93" s="2"/>
      <c r="E93" s="111"/>
      <c r="F93" s="2"/>
      <c r="G93" s="2"/>
      <c r="H93" s="12"/>
      <c r="I93" s="12"/>
    </row>
    <row r="94" spans="2:7" s="148" customFormat="1" ht="15" customHeight="1">
      <c r="B94" s="149"/>
      <c r="C94" s="150"/>
      <c r="D94" s="150"/>
      <c r="E94" s="151"/>
      <c r="F94" s="150"/>
      <c r="G94" s="150"/>
    </row>
    <row r="95" spans="2:7" s="148" customFormat="1" ht="15">
      <c r="B95" s="149"/>
      <c r="C95" s="150"/>
      <c r="D95" s="150"/>
      <c r="E95" s="151"/>
      <c r="F95" s="150"/>
      <c r="G95" s="150"/>
    </row>
    <row r="96" spans="2:7" s="148" customFormat="1" ht="15">
      <c r="B96" s="149"/>
      <c r="C96" s="150"/>
      <c r="D96" s="150"/>
      <c r="E96" s="151"/>
      <c r="F96" s="150"/>
      <c r="G96" s="150"/>
    </row>
    <row r="97" spans="2:7" s="148" customFormat="1" ht="15">
      <c r="B97" s="149"/>
      <c r="C97" s="150"/>
      <c r="D97" s="150"/>
      <c r="E97" s="151"/>
      <c r="F97" s="150"/>
      <c r="G97" s="150"/>
    </row>
    <row r="98" spans="2:7" s="148" customFormat="1" ht="15">
      <c r="B98" s="149"/>
      <c r="C98" s="150"/>
      <c r="D98" s="150"/>
      <c r="E98" s="151"/>
      <c r="F98" s="150"/>
      <c r="G98" s="150"/>
    </row>
    <row r="99" spans="2:7" s="148" customFormat="1" ht="15">
      <c r="B99" s="149"/>
      <c r="C99" s="150"/>
      <c r="D99" s="150"/>
      <c r="E99" s="151"/>
      <c r="F99" s="150"/>
      <c r="G99" s="150"/>
    </row>
    <row r="100" spans="2:7" s="148" customFormat="1" ht="15">
      <c r="B100" s="149"/>
      <c r="C100" s="150"/>
      <c r="D100" s="150"/>
      <c r="E100" s="151"/>
      <c r="F100" s="150"/>
      <c r="G100" s="150"/>
    </row>
    <row r="101" spans="2:7" s="148" customFormat="1" ht="15">
      <c r="B101" s="149"/>
      <c r="C101" s="150"/>
      <c r="D101" s="150"/>
      <c r="E101" s="151"/>
      <c r="F101" s="150"/>
      <c r="G101" s="150"/>
    </row>
    <row r="102" spans="2:7" s="148" customFormat="1" ht="15">
      <c r="B102" s="149"/>
      <c r="C102" s="150"/>
      <c r="D102" s="150"/>
      <c r="E102" s="151"/>
      <c r="F102" s="150"/>
      <c r="G102" s="150"/>
    </row>
    <row r="103" spans="2:7" s="148" customFormat="1" ht="15">
      <c r="B103" s="149"/>
      <c r="C103" s="150"/>
      <c r="D103" s="150"/>
      <c r="E103" s="151"/>
      <c r="F103" s="150"/>
      <c r="G103" s="150"/>
    </row>
    <row r="104" spans="2:7" s="148" customFormat="1" ht="15">
      <c r="B104" s="149"/>
      <c r="C104" s="150"/>
      <c r="D104" s="150"/>
      <c r="E104" s="151"/>
      <c r="F104" s="150"/>
      <c r="G104" s="150"/>
    </row>
    <row r="105" spans="2:7" s="148" customFormat="1" ht="15">
      <c r="B105" s="149"/>
      <c r="C105" s="150"/>
      <c r="D105" s="150"/>
      <c r="E105" s="151"/>
      <c r="F105" s="150"/>
      <c r="G105" s="150"/>
    </row>
    <row r="106" spans="2:7" s="148" customFormat="1" ht="15">
      <c r="B106" s="149"/>
      <c r="C106" s="150"/>
      <c r="D106" s="150"/>
      <c r="E106" s="151"/>
      <c r="F106" s="150"/>
      <c r="G106" s="150"/>
    </row>
    <row r="107" spans="2:7" s="148" customFormat="1" ht="15">
      <c r="B107" s="149"/>
      <c r="C107" s="150"/>
      <c r="D107" s="150"/>
      <c r="E107" s="151"/>
      <c r="F107" s="150"/>
      <c r="G107" s="150"/>
    </row>
    <row r="108" spans="2:7" s="148" customFormat="1" ht="15">
      <c r="B108" s="149"/>
      <c r="C108" s="150"/>
      <c r="D108" s="150"/>
      <c r="E108" s="151"/>
      <c r="F108" s="150"/>
      <c r="G108" s="150"/>
    </row>
    <row r="109" spans="2:7" s="148" customFormat="1" ht="15">
      <c r="B109" s="149"/>
      <c r="C109" s="150"/>
      <c r="D109" s="150"/>
      <c r="E109" s="151"/>
      <c r="F109" s="150"/>
      <c r="G109" s="150"/>
    </row>
    <row r="110" spans="2:7" s="148" customFormat="1" ht="15">
      <c r="B110" s="149"/>
      <c r="C110" s="150"/>
      <c r="D110" s="150"/>
      <c r="E110" s="151"/>
      <c r="F110" s="150"/>
      <c r="G110" s="150"/>
    </row>
    <row r="111" spans="2:7" s="148" customFormat="1" ht="15">
      <c r="B111" s="149"/>
      <c r="C111" s="150"/>
      <c r="D111" s="150"/>
      <c r="E111" s="151"/>
      <c r="F111" s="150"/>
      <c r="G111" s="150"/>
    </row>
    <row r="112" spans="2:7" s="148" customFormat="1" ht="15">
      <c r="B112" s="149"/>
      <c r="C112" s="150"/>
      <c r="D112" s="150"/>
      <c r="E112" s="151"/>
      <c r="F112" s="150"/>
      <c r="G112" s="150"/>
    </row>
    <row r="113" spans="2:7" s="148" customFormat="1" ht="15">
      <c r="B113" s="149"/>
      <c r="C113" s="150"/>
      <c r="D113" s="150"/>
      <c r="E113" s="151"/>
      <c r="F113" s="150"/>
      <c r="G113" s="150"/>
    </row>
    <row r="114" spans="2:7" s="148" customFormat="1" ht="15">
      <c r="B114" s="149"/>
      <c r="C114" s="150"/>
      <c r="D114" s="150"/>
      <c r="E114" s="151"/>
      <c r="F114" s="150"/>
      <c r="G114" s="150"/>
    </row>
    <row r="115" spans="2:7" s="148" customFormat="1" ht="15">
      <c r="B115" s="149"/>
      <c r="C115" s="150"/>
      <c r="D115" s="150"/>
      <c r="E115" s="151"/>
      <c r="F115" s="150"/>
      <c r="G115" s="150"/>
    </row>
    <row r="116" spans="2:7" s="148" customFormat="1" ht="15">
      <c r="B116" s="149"/>
      <c r="C116" s="150"/>
      <c r="D116" s="150"/>
      <c r="E116" s="151"/>
      <c r="F116" s="150"/>
      <c r="G116" s="150"/>
    </row>
    <row r="117" spans="2:7" s="148" customFormat="1" ht="15">
      <c r="B117" s="149"/>
      <c r="C117" s="150"/>
      <c r="D117" s="150"/>
      <c r="E117" s="151"/>
      <c r="F117" s="150"/>
      <c r="G117" s="150"/>
    </row>
    <row r="118" spans="2:7" s="148" customFormat="1" ht="15">
      <c r="B118" s="149"/>
      <c r="C118" s="150"/>
      <c r="D118" s="150"/>
      <c r="E118" s="151"/>
      <c r="F118" s="150"/>
      <c r="G118" s="150"/>
    </row>
    <row r="119" spans="2:7" s="148" customFormat="1" ht="15">
      <c r="B119" s="149"/>
      <c r="C119" s="150"/>
      <c r="D119" s="150"/>
      <c r="E119" s="151"/>
      <c r="F119" s="150"/>
      <c r="G119" s="150"/>
    </row>
    <row r="120" spans="2:7" s="148" customFormat="1" ht="15">
      <c r="B120" s="149"/>
      <c r="C120" s="150"/>
      <c r="D120" s="150"/>
      <c r="E120" s="151"/>
      <c r="F120" s="150"/>
      <c r="G120" s="150"/>
    </row>
    <row r="121" spans="2:7" s="148" customFormat="1" ht="15">
      <c r="B121" s="149"/>
      <c r="C121" s="150"/>
      <c r="D121" s="150"/>
      <c r="E121" s="151"/>
      <c r="F121" s="150"/>
      <c r="G121" s="150"/>
    </row>
    <row r="122" spans="2:7" s="148" customFormat="1" ht="15">
      <c r="B122" s="149"/>
      <c r="C122" s="150"/>
      <c r="D122" s="150"/>
      <c r="E122" s="151"/>
      <c r="F122" s="150"/>
      <c r="G122" s="150"/>
    </row>
    <row r="123" spans="2:7" s="148" customFormat="1" ht="15">
      <c r="B123" s="149"/>
      <c r="C123" s="150"/>
      <c r="D123" s="150"/>
      <c r="E123" s="151"/>
      <c r="F123" s="150"/>
      <c r="G123" s="150"/>
    </row>
    <row r="124" spans="2:7" s="148" customFormat="1" ht="15">
      <c r="B124" s="149"/>
      <c r="C124" s="150"/>
      <c r="D124" s="150"/>
      <c r="E124" s="151"/>
      <c r="F124" s="150"/>
      <c r="G124" s="150"/>
    </row>
    <row r="125" spans="2:7" s="148" customFormat="1" ht="15">
      <c r="B125" s="149"/>
      <c r="C125" s="150"/>
      <c r="D125" s="150"/>
      <c r="E125" s="151"/>
      <c r="F125" s="150"/>
      <c r="G125" s="150"/>
    </row>
    <row r="126" spans="2:7" s="148" customFormat="1" ht="15">
      <c r="B126" s="149"/>
      <c r="C126" s="150"/>
      <c r="D126" s="150"/>
      <c r="E126" s="151"/>
      <c r="F126" s="150"/>
      <c r="G126" s="150"/>
    </row>
    <row r="127" spans="2:7" s="148" customFormat="1" ht="15">
      <c r="B127" s="149"/>
      <c r="C127" s="150"/>
      <c r="D127" s="150"/>
      <c r="E127" s="151"/>
      <c r="F127" s="150"/>
      <c r="G127" s="150"/>
    </row>
    <row r="128" spans="2:7" s="148" customFormat="1" ht="15">
      <c r="B128" s="149"/>
      <c r="C128" s="150"/>
      <c r="D128" s="150"/>
      <c r="E128" s="151"/>
      <c r="F128" s="150"/>
      <c r="G128" s="150"/>
    </row>
    <row r="129" spans="2:7" s="148" customFormat="1" ht="15">
      <c r="B129" s="149"/>
      <c r="C129" s="150"/>
      <c r="D129" s="150"/>
      <c r="E129" s="151"/>
      <c r="F129" s="150"/>
      <c r="G129" s="150"/>
    </row>
    <row r="130" spans="2:7" s="148" customFormat="1" ht="15">
      <c r="B130" s="149"/>
      <c r="C130" s="150"/>
      <c r="D130" s="150"/>
      <c r="E130" s="151"/>
      <c r="F130" s="150"/>
      <c r="G130" s="150"/>
    </row>
    <row r="131" spans="2:7" s="148" customFormat="1" ht="15">
      <c r="B131" s="149"/>
      <c r="C131" s="150"/>
      <c r="D131" s="150"/>
      <c r="E131" s="151"/>
      <c r="F131" s="150"/>
      <c r="G131" s="150"/>
    </row>
    <row r="132" spans="2:7" s="148" customFormat="1" ht="15">
      <c r="B132" s="149"/>
      <c r="C132" s="150"/>
      <c r="D132" s="150"/>
      <c r="E132" s="151"/>
      <c r="F132" s="150"/>
      <c r="G132" s="150"/>
    </row>
    <row r="133" spans="2:7" s="148" customFormat="1" ht="15">
      <c r="B133" s="149"/>
      <c r="C133" s="150"/>
      <c r="D133" s="150"/>
      <c r="E133" s="151"/>
      <c r="F133" s="150"/>
      <c r="G133" s="150"/>
    </row>
    <row r="134" spans="2:7" s="148" customFormat="1" ht="15">
      <c r="B134" s="149"/>
      <c r="C134" s="150"/>
      <c r="D134" s="150"/>
      <c r="E134" s="151"/>
      <c r="F134" s="150"/>
      <c r="G134" s="150"/>
    </row>
    <row r="135" spans="2:7" s="148" customFormat="1" ht="15">
      <c r="B135" s="149"/>
      <c r="C135" s="150"/>
      <c r="D135" s="150"/>
      <c r="E135" s="151"/>
      <c r="F135" s="150"/>
      <c r="G135" s="150"/>
    </row>
    <row r="136" spans="2:7" s="148" customFormat="1" ht="15">
      <c r="B136" s="149"/>
      <c r="C136" s="150"/>
      <c r="D136" s="150"/>
      <c r="E136" s="151"/>
      <c r="F136" s="150"/>
      <c r="G136" s="150"/>
    </row>
    <row r="137" spans="2:7" s="148" customFormat="1" ht="15">
      <c r="B137" s="149"/>
      <c r="C137" s="150"/>
      <c r="D137" s="150"/>
      <c r="E137" s="151"/>
      <c r="F137" s="150"/>
      <c r="G137" s="150"/>
    </row>
    <row r="138" spans="2:7" s="148" customFormat="1" ht="15">
      <c r="B138" s="149"/>
      <c r="C138" s="150"/>
      <c r="D138" s="150"/>
      <c r="E138" s="151"/>
      <c r="F138" s="150"/>
      <c r="G138" s="150"/>
    </row>
    <row r="139" spans="2:7" s="148" customFormat="1" ht="15">
      <c r="B139" s="149"/>
      <c r="C139" s="150"/>
      <c r="D139" s="150"/>
      <c r="E139" s="151"/>
      <c r="F139" s="150"/>
      <c r="G139" s="150"/>
    </row>
    <row r="140" spans="2:7" s="148" customFormat="1" ht="15">
      <c r="B140" s="149"/>
      <c r="C140" s="150"/>
      <c r="D140" s="150"/>
      <c r="E140" s="151"/>
      <c r="F140" s="150"/>
      <c r="G140" s="150"/>
    </row>
    <row r="141" spans="2:7" s="148" customFormat="1" ht="15">
      <c r="B141" s="149"/>
      <c r="C141" s="150"/>
      <c r="D141" s="150"/>
      <c r="E141" s="151"/>
      <c r="F141" s="150"/>
      <c r="G141" s="150"/>
    </row>
    <row r="142" spans="2:7" s="148" customFormat="1" ht="15">
      <c r="B142" s="149"/>
      <c r="C142" s="150"/>
      <c r="D142" s="150"/>
      <c r="E142" s="151"/>
      <c r="F142" s="150"/>
      <c r="G142" s="150"/>
    </row>
    <row r="143" spans="2:7" s="148" customFormat="1" ht="15">
      <c r="B143" s="149"/>
      <c r="C143" s="150"/>
      <c r="D143" s="150"/>
      <c r="E143" s="151"/>
      <c r="F143" s="150"/>
      <c r="G143" s="150"/>
    </row>
    <row r="144" spans="2:7" s="148" customFormat="1" ht="15">
      <c r="B144" s="149"/>
      <c r="C144" s="150"/>
      <c r="D144" s="150"/>
      <c r="E144" s="151"/>
      <c r="F144" s="150"/>
      <c r="G144" s="150"/>
    </row>
    <row r="145" spans="2:7" s="148" customFormat="1" ht="15">
      <c r="B145" s="149"/>
      <c r="C145" s="150"/>
      <c r="D145" s="150"/>
      <c r="E145" s="151"/>
      <c r="F145" s="150"/>
      <c r="G145" s="150"/>
    </row>
    <row r="146" spans="2:7" s="148" customFormat="1" ht="15">
      <c r="B146" s="149"/>
      <c r="C146" s="150"/>
      <c r="D146" s="150"/>
      <c r="E146" s="151"/>
      <c r="F146" s="150"/>
      <c r="G146" s="150"/>
    </row>
    <row r="147" spans="2:7" s="148" customFormat="1" ht="15">
      <c r="B147" s="149"/>
      <c r="C147" s="150"/>
      <c r="D147" s="150"/>
      <c r="E147" s="151"/>
      <c r="F147" s="150"/>
      <c r="G147" s="150"/>
    </row>
    <row r="148" spans="2:7" s="148" customFormat="1" ht="15">
      <c r="B148" s="149"/>
      <c r="C148" s="150"/>
      <c r="D148" s="150"/>
      <c r="E148" s="151"/>
      <c r="F148" s="150"/>
      <c r="G148" s="150"/>
    </row>
    <row r="149" spans="2:7" s="148" customFormat="1" ht="15">
      <c r="B149" s="149"/>
      <c r="C149" s="150"/>
      <c r="D149" s="150"/>
      <c r="E149" s="151"/>
      <c r="F149" s="150"/>
      <c r="G149" s="150"/>
    </row>
    <row r="150" spans="2:7" s="148" customFormat="1" ht="15">
      <c r="B150" s="149"/>
      <c r="C150" s="150"/>
      <c r="D150" s="150"/>
      <c r="E150" s="151"/>
      <c r="F150" s="150"/>
      <c r="G150" s="150"/>
    </row>
    <row r="151" spans="2:7" s="148" customFormat="1" ht="15">
      <c r="B151" s="149"/>
      <c r="C151" s="150"/>
      <c r="D151" s="150"/>
      <c r="E151" s="151"/>
      <c r="F151" s="150"/>
      <c r="G151" s="150"/>
    </row>
    <row r="152" spans="2:7" s="148" customFormat="1" ht="15">
      <c r="B152" s="149"/>
      <c r="C152" s="150"/>
      <c r="D152" s="150"/>
      <c r="E152" s="151"/>
      <c r="F152" s="150"/>
      <c r="G152" s="150"/>
    </row>
    <row r="153" spans="2:7" s="148" customFormat="1" ht="15">
      <c r="B153" s="149"/>
      <c r="C153" s="150"/>
      <c r="D153" s="150"/>
      <c r="E153" s="151"/>
      <c r="F153" s="150"/>
      <c r="G153" s="150"/>
    </row>
    <row r="154" spans="2:7" s="148" customFormat="1" ht="15">
      <c r="B154" s="149"/>
      <c r="C154" s="150"/>
      <c r="D154" s="150"/>
      <c r="E154" s="151"/>
      <c r="F154" s="150"/>
      <c r="G154" s="150"/>
    </row>
    <row r="155" spans="2:7" s="148" customFormat="1" ht="15">
      <c r="B155" s="149"/>
      <c r="C155" s="150"/>
      <c r="D155" s="150"/>
      <c r="E155" s="151"/>
      <c r="F155" s="150"/>
      <c r="G155" s="150"/>
    </row>
    <row r="156" spans="2:7" s="148" customFormat="1" ht="15">
      <c r="B156" s="149"/>
      <c r="C156" s="150"/>
      <c r="D156" s="150"/>
      <c r="E156" s="151"/>
      <c r="F156" s="150"/>
      <c r="G156" s="150"/>
    </row>
    <row r="157" spans="2:7" s="148" customFormat="1" ht="15">
      <c r="B157" s="149"/>
      <c r="C157" s="150"/>
      <c r="D157" s="150"/>
      <c r="E157" s="151"/>
      <c r="F157" s="150"/>
      <c r="G157" s="150"/>
    </row>
    <row r="158" spans="2:7" s="148" customFormat="1" ht="15">
      <c r="B158" s="149"/>
      <c r="C158" s="150"/>
      <c r="D158" s="150"/>
      <c r="E158" s="151"/>
      <c r="F158" s="150"/>
      <c r="G158" s="150"/>
    </row>
    <row r="159" spans="2:7" s="148" customFormat="1" ht="15">
      <c r="B159" s="149"/>
      <c r="C159" s="150"/>
      <c r="D159" s="150"/>
      <c r="E159" s="151"/>
      <c r="F159" s="150"/>
      <c r="G159" s="150"/>
    </row>
    <row r="160" spans="2:7" s="148" customFormat="1" ht="15">
      <c r="B160" s="149"/>
      <c r="C160" s="150"/>
      <c r="D160" s="150"/>
      <c r="E160" s="151"/>
      <c r="F160" s="150"/>
      <c r="G160" s="150"/>
    </row>
    <row r="161" spans="2:7" s="148" customFormat="1" ht="15">
      <c r="B161" s="149"/>
      <c r="C161" s="150"/>
      <c r="D161" s="150"/>
      <c r="E161" s="151"/>
      <c r="F161" s="150"/>
      <c r="G161" s="150"/>
    </row>
    <row r="162" spans="2:7" s="148" customFormat="1" ht="15">
      <c r="B162" s="149"/>
      <c r="C162" s="150"/>
      <c r="D162" s="150"/>
      <c r="E162" s="151"/>
      <c r="F162" s="150"/>
      <c r="G162" s="150"/>
    </row>
    <row r="163" spans="2:7" s="148" customFormat="1" ht="15">
      <c r="B163" s="149"/>
      <c r="C163" s="150"/>
      <c r="D163" s="150"/>
      <c r="E163" s="151"/>
      <c r="F163" s="150"/>
      <c r="G163" s="150"/>
    </row>
    <row r="164" spans="2:7" s="148" customFormat="1" ht="15">
      <c r="B164" s="149"/>
      <c r="C164" s="150"/>
      <c r="D164" s="150"/>
      <c r="E164" s="151"/>
      <c r="F164" s="150"/>
      <c r="G164" s="150"/>
    </row>
    <row r="165" spans="2:7" s="148" customFormat="1" ht="15">
      <c r="B165" s="149"/>
      <c r="C165" s="150"/>
      <c r="D165" s="150"/>
      <c r="E165" s="151"/>
      <c r="F165" s="150"/>
      <c r="G165" s="150"/>
    </row>
    <row r="166" spans="2:7" s="148" customFormat="1" ht="15">
      <c r="B166" s="149"/>
      <c r="C166" s="150"/>
      <c r="D166" s="150"/>
      <c r="E166" s="151"/>
      <c r="F166" s="150"/>
      <c r="G166" s="150"/>
    </row>
    <row r="167" spans="2:7" s="148" customFormat="1" ht="15">
      <c r="B167" s="149"/>
      <c r="C167" s="150"/>
      <c r="D167" s="150"/>
      <c r="E167" s="151"/>
      <c r="F167" s="150"/>
      <c r="G167" s="150"/>
    </row>
    <row r="168" spans="2:7" s="148" customFormat="1" ht="15">
      <c r="B168" s="149"/>
      <c r="C168" s="150"/>
      <c r="D168" s="150"/>
      <c r="E168" s="151"/>
      <c r="F168" s="150"/>
      <c r="G168" s="150"/>
    </row>
    <row r="169" spans="2:7" s="148" customFormat="1" ht="15">
      <c r="B169" s="149"/>
      <c r="C169" s="150"/>
      <c r="D169" s="150"/>
      <c r="E169" s="151"/>
      <c r="F169" s="150"/>
      <c r="G169" s="150"/>
    </row>
    <row r="170" spans="2:7" s="148" customFormat="1" ht="15">
      <c r="B170" s="149"/>
      <c r="C170" s="150"/>
      <c r="D170" s="150"/>
      <c r="E170" s="151"/>
      <c r="F170" s="150"/>
      <c r="G170" s="150"/>
    </row>
    <row r="171" spans="2:7" s="148" customFormat="1" ht="15">
      <c r="B171" s="149"/>
      <c r="C171" s="150"/>
      <c r="D171" s="150"/>
      <c r="E171" s="151"/>
      <c r="F171" s="150"/>
      <c r="G171" s="150"/>
    </row>
    <row r="172" spans="2:7" s="148" customFormat="1" ht="15">
      <c r="B172" s="149"/>
      <c r="C172" s="150"/>
      <c r="D172" s="150"/>
      <c r="E172" s="151"/>
      <c r="F172" s="150"/>
      <c r="G172" s="150"/>
    </row>
    <row r="173" spans="2:7" s="148" customFormat="1" ht="15">
      <c r="B173" s="149"/>
      <c r="C173" s="150"/>
      <c r="D173" s="150"/>
      <c r="E173" s="151"/>
      <c r="F173" s="150"/>
      <c r="G173" s="150"/>
    </row>
    <row r="174" spans="2:7" s="148" customFormat="1" ht="15">
      <c r="B174" s="149"/>
      <c r="C174" s="150"/>
      <c r="D174" s="150"/>
      <c r="E174" s="151"/>
      <c r="F174" s="150"/>
      <c r="G174" s="150"/>
    </row>
    <row r="175" spans="2:7" s="148" customFormat="1" ht="15">
      <c r="B175" s="149"/>
      <c r="C175" s="150"/>
      <c r="D175" s="150"/>
      <c r="E175" s="151"/>
      <c r="F175" s="150"/>
      <c r="G175" s="150"/>
    </row>
    <row r="176" spans="2:7" s="148" customFormat="1" ht="15">
      <c r="B176" s="149"/>
      <c r="C176" s="150"/>
      <c r="D176" s="150"/>
      <c r="E176" s="151"/>
      <c r="F176" s="150"/>
      <c r="G176" s="150"/>
    </row>
    <row r="177" spans="2:7" s="148" customFormat="1" ht="15">
      <c r="B177" s="149"/>
      <c r="C177" s="150"/>
      <c r="D177" s="150"/>
      <c r="E177" s="151"/>
      <c r="F177" s="150"/>
      <c r="G177" s="150"/>
    </row>
    <row r="178" spans="2:7" s="148" customFormat="1" ht="15">
      <c r="B178" s="149"/>
      <c r="C178" s="150"/>
      <c r="D178" s="150"/>
      <c r="E178" s="151"/>
      <c r="F178" s="150"/>
      <c r="G178" s="150"/>
    </row>
    <row r="179" spans="2:7" s="148" customFormat="1" ht="15">
      <c r="B179" s="149"/>
      <c r="C179" s="150"/>
      <c r="D179" s="150"/>
      <c r="E179" s="151"/>
      <c r="F179" s="150"/>
      <c r="G179" s="150"/>
    </row>
    <row r="180" spans="2:7" s="148" customFormat="1" ht="15">
      <c r="B180" s="149"/>
      <c r="C180" s="150"/>
      <c r="D180" s="150"/>
      <c r="E180" s="151"/>
      <c r="F180" s="150"/>
      <c r="G180" s="150"/>
    </row>
    <row r="181" spans="2:7" s="148" customFormat="1" ht="15">
      <c r="B181" s="149"/>
      <c r="C181" s="150"/>
      <c r="D181" s="150"/>
      <c r="E181" s="151"/>
      <c r="F181" s="150"/>
      <c r="G181" s="150"/>
    </row>
    <row r="182" spans="2:7" s="148" customFormat="1" ht="15">
      <c r="B182" s="149"/>
      <c r="C182" s="150"/>
      <c r="D182" s="150"/>
      <c r="E182" s="151"/>
      <c r="F182" s="150"/>
      <c r="G182" s="150"/>
    </row>
    <row r="183" spans="2:7" s="148" customFormat="1" ht="15">
      <c r="B183" s="149"/>
      <c r="C183" s="150"/>
      <c r="D183" s="150"/>
      <c r="E183" s="151"/>
      <c r="F183" s="150"/>
      <c r="G183" s="150"/>
    </row>
    <row r="184" spans="2:7" s="148" customFormat="1" ht="15">
      <c r="B184" s="149"/>
      <c r="C184" s="150"/>
      <c r="D184" s="150"/>
      <c r="E184" s="151"/>
      <c r="F184" s="150"/>
      <c r="G184" s="150"/>
    </row>
    <row r="185" spans="2:7" s="148" customFormat="1" ht="15">
      <c r="B185" s="149"/>
      <c r="C185" s="150"/>
      <c r="D185" s="150"/>
      <c r="E185" s="151"/>
      <c r="F185" s="150"/>
      <c r="G185" s="150"/>
    </row>
    <row r="186" spans="2:7" s="148" customFormat="1" ht="15">
      <c r="B186" s="149"/>
      <c r="C186" s="150"/>
      <c r="D186" s="150"/>
      <c r="E186" s="151"/>
      <c r="F186" s="150"/>
      <c r="G186" s="150"/>
    </row>
    <row r="187" spans="2:7" s="148" customFormat="1" ht="15">
      <c r="B187" s="149"/>
      <c r="C187" s="150"/>
      <c r="D187" s="150"/>
      <c r="E187" s="151"/>
      <c r="F187" s="150"/>
      <c r="G187" s="150"/>
    </row>
    <row r="188" spans="2:7" s="148" customFormat="1" ht="15">
      <c r="B188" s="149"/>
      <c r="C188" s="150"/>
      <c r="D188" s="150"/>
      <c r="E188" s="151"/>
      <c r="F188" s="150"/>
      <c r="G188" s="150"/>
    </row>
    <row r="189" spans="2:7" s="148" customFormat="1" ht="15">
      <c r="B189" s="149"/>
      <c r="C189" s="150"/>
      <c r="D189" s="150"/>
      <c r="E189" s="151"/>
      <c r="F189" s="150"/>
      <c r="G189" s="150"/>
    </row>
    <row r="190" spans="2:7" s="148" customFormat="1" ht="15">
      <c r="B190" s="149"/>
      <c r="C190" s="150"/>
      <c r="D190" s="150"/>
      <c r="E190" s="151"/>
      <c r="F190" s="150"/>
      <c r="G190" s="150"/>
    </row>
    <row r="191" spans="2:7" s="148" customFormat="1" ht="15">
      <c r="B191" s="149"/>
      <c r="C191" s="150"/>
      <c r="D191" s="150"/>
      <c r="E191" s="151"/>
      <c r="F191" s="150"/>
      <c r="G191" s="150"/>
    </row>
    <row r="192" spans="2:7" s="148" customFormat="1" ht="15">
      <c r="B192" s="149"/>
      <c r="C192" s="150"/>
      <c r="D192" s="150"/>
      <c r="E192" s="151"/>
      <c r="F192" s="150"/>
      <c r="G192" s="150"/>
    </row>
    <row r="193" spans="2:7" s="148" customFormat="1" ht="15">
      <c r="B193" s="149"/>
      <c r="C193" s="150"/>
      <c r="D193" s="150"/>
      <c r="E193" s="151"/>
      <c r="F193" s="150"/>
      <c r="G193" s="150"/>
    </row>
    <row r="194" spans="2:7" s="148" customFormat="1" ht="15">
      <c r="B194" s="149"/>
      <c r="C194" s="150"/>
      <c r="D194" s="150"/>
      <c r="E194" s="151"/>
      <c r="F194" s="150"/>
      <c r="G194" s="150"/>
    </row>
    <row r="195" spans="2:7" s="148" customFormat="1" ht="15">
      <c r="B195" s="149"/>
      <c r="C195" s="150"/>
      <c r="D195" s="150"/>
      <c r="E195" s="151"/>
      <c r="F195" s="150"/>
      <c r="G195" s="150"/>
    </row>
    <row r="196" spans="2:7" s="148" customFormat="1" ht="15">
      <c r="B196" s="149"/>
      <c r="C196" s="150"/>
      <c r="D196" s="150"/>
      <c r="E196" s="151"/>
      <c r="F196" s="150"/>
      <c r="G196" s="150"/>
    </row>
    <row r="197" spans="2:7" s="148" customFormat="1" ht="15">
      <c r="B197" s="149"/>
      <c r="C197" s="150"/>
      <c r="D197" s="150"/>
      <c r="E197" s="151"/>
      <c r="F197" s="150"/>
      <c r="G197" s="150"/>
    </row>
    <row r="198" spans="2:7" s="148" customFormat="1" ht="15">
      <c r="B198" s="149"/>
      <c r="C198" s="150"/>
      <c r="D198" s="150"/>
      <c r="E198" s="151"/>
      <c r="F198" s="150"/>
      <c r="G198" s="150"/>
    </row>
    <row r="199" spans="2:7" s="148" customFormat="1" ht="15">
      <c r="B199" s="149"/>
      <c r="C199" s="150"/>
      <c r="D199" s="150"/>
      <c r="E199" s="151"/>
      <c r="F199" s="150"/>
      <c r="G199" s="150"/>
    </row>
    <row r="200" spans="2:7" s="148" customFormat="1" ht="15">
      <c r="B200" s="149"/>
      <c r="C200" s="150"/>
      <c r="D200" s="150"/>
      <c r="E200" s="151"/>
      <c r="F200" s="150"/>
      <c r="G200" s="150"/>
    </row>
    <row r="201" spans="2:7" s="148" customFormat="1" ht="15">
      <c r="B201" s="149"/>
      <c r="C201" s="150"/>
      <c r="D201" s="150"/>
      <c r="E201" s="151"/>
      <c r="F201" s="150"/>
      <c r="G201" s="150"/>
    </row>
    <row r="202" spans="2:7" s="148" customFormat="1" ht="15">
      <c r="B202" s="149"/>
      <c r="C202" s="150"/>
      <c r="D202" s="150"/>
      <c r="E202" s="151"/>
      <c r="F202" s="150"/>
      <c r="G202" s="150"/>
    </row>
    <row r="203" spans="2:7" s="148" customFormat="1" ht="15">
      <c r="B203" s="149"/>
      <c r="C203" s="150"/>
      <c r="D203" s="150"/>
      <c r="E203" s="151"/>
      <c r="F203" s="150"/>
      <c r="G203" s="150"/>
    </row>
    <row r="204" spans="2:7" s="148" customFormat="1" ht="15">
      <c r="B204" s="149"/>
      <c r="C204" s="150"/>
      <c r="D204" s="150"/>
      <c r="E204" s="151"/>
      <c r="F204" s="150"/>
      <c r="G204" s="150"/>
    </row>
    <row r="205" spans="2:7" s="148" customFormat="1" ht="15">
      <c r="B205" s="149"/>
      <c r="C205" s="150"/>
      <c r="D205" s="150"/>
      <c r="E205" s="151"/>
      <c r="F205" s="150"/>
      <c r="G205" s="150"/>
    </row>
    <row r="206" spans="2:7" s="148" customFormat="1" ht="15">
      <c r="B206" s="149"/>
      <c r="C206" s="150"/>
      <c r="D206" s="150"/>
      <c r="E206" s="151"/>
      <c r="F206" s="150"/>
      <c r="G206" s="150"/>
    </row>
    <row r="207" spans="2:7" s="148" customFormat="1" ht="15">
      <c r="B207" s="149"/>
      <c r="C207" s="150"/>
      <c r="D207" s="150"/>
      <c r="E207" s="151"/>
      <c r="F207" s="150"/>
      <c r="G207" s="150"/>
    </row>
    <row r="208" spans="2:7" s="148" customFormat="1" ht="15">
      <c r="B208" s="149"/>
      <c r="C208" s="150"/>
      <c r="D208" s="150"/>
      <c r="E208" s="151"/>
      <c r="F208" s="150"/>
      <c r="G208" s="150"/>
    </row>
    <row r="209" spans="2:7" s="148" customFormat="1" ht="15">
      <c r="B209" s="149"/>
      <c r="C209" s="150"/>
      <c r="D209" s="150"/>
      <c r="E209" s="151"/>
      <c r="F209" s="150"/>
      <c r="G209" s="150"/>
    </row>
    <row r="210" spans="2:7" s="148" customFormat="1" ht="15">
      <c r="B210" s="149"/>
      <c r="C210" s="150"/>
      <c r="D210" s="150"/>
      <c r="E210" s="151"/>
      <c r="F210" s="150"/>
      <c r="G210" s="150"/>
    </row>
    <row r="211" spans="2:7" s="148" customFormat="1" ht="15">
      <c r="B211" s="149"/>
      <c r="C211" s="150"/>
      <c r="D211" s="150"/>
      <c r="E211" s="151"/>
      <c r="F211" s="150"/>
      <c r="G211" s="150"/>
    </row>
    <row r="212" spans="2:7" s="148" customFormat="1" ht="15">
      <c r="B212" s="149"/>
      <c r="C212" s="150"/>
      <c r="D212" s="150"/>
      <c r="E212" s="151"/>
      <c r="F212" s="150"/>
      <c r="G212" s="150"/>
    </row>
    <row r="213" spans="2:7" s="148" customFormat="1" ht="15">
      <c r="B213" s="149"/>
      <c r="C213" s="150"/>
      <c r="D213" s="150"/>
      <c r="E213" s="151"/>
      <c r="F213" s="150"/>
      <c r="G213" s="150"/>
    </row>
    <row r="214" spans="2:7" s="148" customFormat="1" ht="15">
      <c r="B214" s="149"/>
      <c r="C214" s="150"/>
      <c r="D214" s="150"/>
      <c r="E214" s="151"/>
      <c r="F214" s="150"/>
      <c r="G214" s="150"/>
    </row>
    <row r="215" spans="2:7" s="148" customFormat="1" ht="15">
      <c r="B215" s="149"/>
      <c r="C215" s="150"/>
      <c r="D215" s="150"/>
      <c r="E215" s="151"/>
      <c r="F215" s="150"/>
      <c r="G215" s="150"/>
    </row>
    <row r="216" spans="2:7" s="148" customFormat="1" ht="15">
      <c r="B216" s="149"/>
      <c r="C216" s="150"/>
      <c r="D216" s="150"/>
      <c r="E216" s="151"/>
      <c r="F216" s="150"/>
      <c r="G216" s="150"/>
    </row>
    <row r="217" spans="2:7" s="148" customFormat="1" ht="15">
      <c r="B217" s="149"/>
      <c r="C217" s="150"/>
      <c r="D217" s="150"/>
      <c r="E217" s="151"/>
      <c r="F217" s="150"/>
      <c r="G217" s="150"/>
    </row>
    <row r="218" spans="2:7" s="148" customFormat="1" ht="15">
      <c r="B218" s="149"/>
      <c r="C218" s="150"/>
      <c r="D218" s="150"/>
      <c r="E218" s="151"/>
      <c r="F218" s="150"/>
      <c r="G218" s="150"/>
    </row>
    <row r="219" spans="2:7" s="148" customFormat="1" ht="15">
      <c r="B219" s="149"/>
      <c r="C219" s="150"/>
      <c r="D219" s="150"/>
      <c r="E219" s="151"/>
      <c r="F219" s="150"/>
      <c r="G219" s="150"/>
    </row>
    <row r="220" spans="2:7" s="148" customFormat="1" ht="15">
      <c r="B220" s="149"/>
      <c r="C220" s="150"/>
      <c r="D220" s="150"/>
      <c r="E220" s="151"/>
      <c r="F220" s="150"/>
      <c r="G220" s="150"/>
    </row>
    <row r="221" spans="2:7" s="148" customFormat="1" ht="15">
      <c r="B221" s="149"/>
      <c r="C221" s="150"/>
      <c r="D221" s="150"/>
      <c r="E221" s="151"/>
      <c r="F221" s="150"/>
      <c r="G221" s="150"/>
    </row>
    <row r="222" spans="2:7" s="148" customFormat="1" ht="15">
      <c r="B222" s="149"/>
      <c r="C222" s="150"/>
      <c r="D222" s="150"/>
      <c r="E222" s="151"/>
      <c r="F222" s="150"/>
      <c r="G222" s="150"/>
    </row>
    <row r="223" spans="2:7" s="148" customFormat="1" ht="15">
      <c r="B223" s="149"/>
      <c r="C223" s="150"/>
      <c r="D223" s="150"/>
      <c r="E223" s="151"/>
      <c r="F223" s="150"/>
      <c r="G223" s="150"/>
    </row>
    <row r="224" spans="2:7" s="148" customFormat="1" ht="15">
      <c r="B224" s="149"/>
      <c r="C224" s="150"/>
      <c r="D224" s="150"/>
      <c r="E224" s="151"/>
      <c r="F224" s="150"/>
      <c r="G224" s="150"/>
    </row>
    <row r="225" spans="2:7" s="148" customFormat="1" ht="15">
      <c r="B225" s="149"/>
      <c r="C225" s="150"/>
      <c r="D225" s="150"/>
      <c r="E225" s="151"/>
      <c r="F225" s="150"/>
      <c r="G225" s="150"/>
    </row>
    <row r="226" spans="2:7" s="148" customFormat="1" ht="15">
      <c r="B226" s="149"/>
      <c r="C226" s="150"/>
      <c r="D226" s="150"/>
      <c r="E226" s="151"/>
      <c r="F226" s="150"/>
      <c r="G226" s="150"/>
    </row>
    <row r="227" spans="2:7" s="148" customFormat="1" ht="15">
      <c r="B227" s="149"/>
      <c r="C227" s="150"/>
      <c r="D227" s="150"/>
      <c r="E227" s="151"/>
      <c r="F227" s="150"/>
      <c r="G227" s="150"/>
    </row>
    <row r="228" spans="2:7" s="148" customFormat="1" ht="15">
      <c r="B228" s="149"/>
      <c r="C228" s="150"/>
      <c r="D228" s="150"/>
      <c r="E228" s="151"/>
      <c r="F228" s="150"/>
      <c r="G228" s="150"/>
    </row>
    <row r="229" spans="2:7" s="148" customFormat="1" ht="15">
      <c r="B229" s="149"/>
      <c r="C229" s="150"/>
      <c r="D229" s="150"/>
      <c r="E229" s="151"/>
      <c r="F229" s="150"/>
      <c r="G229" s="150"/>
    </row>
    <row r="230" spans="2:7" s="148" customFormat="1" ht="15">
      <c r="B230" s="149"/>
      <c r="C230" s="150"/>
      <c r="D230" s="150"/>
      <c r="E230" s="151"/>
      <c r="F230" s="150"/>
      <c r="G230" s="150"/>
    </row>
    <row r="231" spans="2:7" s="148" customFormat="1" ht="15">
      <c r="B231" s="149"/>
      <c r="C231" s="150"/>
      <c r="D231" s="150"/>
      <c r="E231" s="151"/>
      <c r="F231" s="150"/>
      <c r="G231" s="150"/>
    </row>
    <row r="232" spans="2:7" s="148" customFormat="1" ht="15">
      <c r="B232" s="149"/>
      <c r="C232" s="150"/>
      <c r="D232" s="150"/>
      <c r="E232" s="151"/>
      <c r="F232" s="150"/>
      <c r="G232" s="150"/>
    </row>
    <row r="233" spans="2:7" s="148" customFormat="1" ht="15">
      <c r="B233" s="149"/>
      <c r="C233" s="150"/>
      <c r="D233" s="150"/>
      <c r="E233" s="151"/>
      <c r="F233" s="150"/>
      <c r="G233" s="150"/>
    </row>
    <row r="234" spans="2:7" s="148" customFormat="1" ht="15">
      <c r="B234" s="149"/>
      <c r="C234" s="150"/>
      <c r="D234" s="150"/>
      <c r="E234" s="151"/>
      <c r="F234" s="150"/>
      <c r="G234" s="150"/>
    </row>
    <row r="235" spans="2:7" s="148" customFormat="1" ht="15">
      <c r="B235" s="149"/>
      <c r="C235" s="150"/>
      <c r="D235" s="150"/>
      <c r="E235" s="151"/>
      <c r="F235" s="150"/>
      <c r="G235" s="150"/>
    </row>
    <row r="236" spans="2:7" s="148" customFormat="1" ht="15">
      <c r="B236" s="149"/>
      <c r="C236" s="150"/>
      <c r="D236" s="150"/>
      <c r="E236" s="151"/>
      <c r="F236" s="150"/>
      <c r="G236" s="150"/>
    </row>
    <row r="237" spans="2:7" s="148" customFormat="1" ht="15">
      <c r="B237" s="149"/>
      <c r="C237" s="150"/>
      <c r="D237" s="150"/>
      <c r="E237" s="151"/>
      <c r="F237" s="150"/>
      <c r="G237" s="150"/>
    </row>
    <row r="238" spans="2:7" s="148" customFormat="1" ht="15">
      <c r="B238" s="149"/>
      <c r="C238" s="150"/>
      <c r="D238" s="150"/>
      <c r="E238" s="151"/>
      <c r="F238" s="150"/>
      <c r="G238" s="150"/>
    </row>
    <row r="239" spans="2:7" s="148" customFormat="1" ht="15">
      <c r="B239" s="149"/>
      <c r="C239" s="150"/>
      <c r="D239" s="150"/>
      <c r="E239" s="151"/>
      <c r="F239" s="150"/>
      <c r="G239" s="150"/>
    </row>
    <row r="240" spans="2:7" s="148" customFormat="1" ht="15">
      <c r="B240" s="149"/>
      <c r="C240" s="150"/>
      <c r="D240" s="150"/>
      <c r="E240" s="151"/>
      <c r="F240" s="150"/>
      <c r="G240" s="150"/>
    </row>
    <row r="241" spans="2:7" s="148" customFormat="1" ht="15">
      <c r="B241" s="149"/>
      <c r="C241" s="150"/>
      <c r="D241" s="150"/>
      <c r="E241" s="151"/>
      <c r="F241" s="150"/>
      <c r="G241" s="150"/>
    </row>
    <row r="242" spans="2:7" s="148" customFormat="1" ht="15">
      <c r="B242" s="149"/>
      <c r="C242" s="150"/>
      <c r="D242" s="150"/>
      <c r="E242" s="151"/>
      <c r="F242" s="150"/>
      <c r="G242" s="150"/>
    </row>
    <row r="243" spans="2:7" s="148" customFormat="1" ht="15">
      <c r="B243" s="149"/>
      <c r="C243" s="150"/>
      <c r="D243" s="150"/>
      <c r="E243" s="151"/>
      <c r="F243" s="150"/>
      <c r="G243" s="150"/>
    </row>
    <row r="244" spans="2:7" s="148" customFormat="1" ht="15">
      <c r="B244" s="149"/>
      <c r="C244" s="150"/>
      <c r="D244" s="150"/>
      <c r="E244" s="151"/>
      <c r="F244" s="150"/>
      <c r="G244" s="150"/>
    </row>
    <row r="245" spans="2:7" s="148" customFormat="1" ht="15">
      <c r="B245" s="149"/>
      <c r="C245" s="150"/>
      <c r="D245" s="150"/>
      <c r="E245" s="151"/>
      <c r="F245" s="150"/>
      <c r="G245" s="150"/>
    </row>
    <row r="246" spans="2:7" s="148" customFormat="1" ht="15">
      <c r="B246" s="149"/>
      <c r="C246" s="150"/>
      <c r="D246" s="150"/>
      <c r="E246" s="151"/>
      <c r="F246" s="150"/>
      <c r="G246" s="150"/>
    </row>
    <row r="247" spans="2:7" s="148" customFormat="1" ht="15">
      <c r="B247" s="149"/>
      <c r="C247" s="150"/>
      <c r="D247" s="150"/>
      <c r="E247" s="151"/>
      <c r="F247" s="150"/>
      <c r="G247" s="150"/>
    </row>
    <row r="248" spans="2:7" s="148" customFormat="1" ht="15">
      <c r="B248" s="149"/>
      <c r="C248" s="150"/>
      <c r="D248" s="150"/>
      <c r="E248" s="151"/>
      <c r="F248" s="150"/>
      <c r="G248" s="150"/>
    </row>
    <row r="249" spans="2:7" s="148" customFormat="1" ht="15">
      <c r="B249" s="149"/>
      <c r="C249" s="150"/>
      <c r="D249" s="150"/>
      <c r="E249" s="151"/>
      <c r="F249" s="150"/>
      <c r="G249" s="150"/>
    </row>
    <row r="250" spans="2:7" s="148" customFormat="1" ht="15">
      <c r="B250" s="149"/>
      <c r="C250" s="150"/>
      <c r="D250" s="150"/>
      <c r="E250" s="151"/>
      <c r="F250" s="150"/>
      <c r="G250" s="150"/>
    </row>
    <row r="251" spans="2:7" s="148" customFormat="1" ht="15">
      <c r="B251" s="149"/>
      <c r="C251" s="150"/>
      <c r="D251" s="150"/>
      <c r="E251" s="151"/>
      <c r="F251" s="150"/>
      <c r="G251" s="150"/>
    </row>
    <row r="252" spans="2:7" s="148" customFormat="1" ht="15">
      <c r="B252" s="149"/>
      <c r="C252" s="150"/>
      <c r="D252" s="150"/>
      <c r="E252" s="151"/>
      <c r="F252" s="150"/>
      <c r="G252" s="150"/>
    </row>
    <row r="253" spans="2:7" s="148" customFormat="1" ht="15">
      <c r="B253" s="149"/>
      <c r="C253" s="150"/>
      <c r="D253" s="150"/>
      <c r="E253" s="151"/>
      <c r="F253" s="150"/>
      <c r="G253" s="150"/>
    </row>
    <row r="254" spans="2:7" s="148" customFormat="1" ht="15">
      <c r="B254" s="149"/>
      <c r="C254" s="150"/>
      <c r="D254" s="150"/>
      <c r="E254" s="151"/>
      <c r="F254" s="150"/>
      <c r="G254" s="150"/>
    </row>
    <row r="255" spans="2:7" s="148" customFormat="1" ht="15">
      <c r="B255" s="149"/>
      <c r="C255" s="150"/>
      <c r="D255" s="150"/>
      <c r="E255" s="151"/>
      <c r="F255" s="150"/>
      <c r="G255" s="150"/>
    </row>
    <row r="256" spans="2:7" s="148" customFormat="1" ht="15">
      <c r="B256" s="149"/>
      <c r="C256" s="150"/>
      <c r="D256" s="150"/>
      <c r="E256" s="151"/>
      <c r="F256" s="150"/>
      <c r="G256" s="150"/>
    </row>
    <row r="257" spans="2:7" s="148" customFormat="1" ht="15">
      <c r="B257" s="149"/>
      <c r="C257" s="150"/>
      <c r="D257" s="150"/>
      <c r="E257" s="151"/>
      <c r="F257" s="150"/>
      <c r="G257" s="150"/>
    </row>
    <row r="258" spans="2:7" s="148" customFormat="1" ht="15">
      <c r="B258" s="149"/>
      <c r="C258" s="150"/>
      <c r="D258" s="150"/>
      <c r="E258" s="151"/>
      <c r="F258" s="150"/>
      <c r="G258" s="150"/>
    </row>
    <row r="259" spans="2:7" s="148" customFormat="1" ht="15">
      <c r="B259" s="149"/>
      <c r="C259" s="150"/>
      <c r="D259" s="150"/>
      <c r="E259" s="151"/>
      <c r="F259" s="150"/>
      <c r="G259" s="150"/>
    </row>
    <row r="260" spans="2:7" s="148" customFormat="1" ht="15">
      <c r="B260" s="149"/>
      <c r="C260" s="150"/>
      <c r="D260" s="150"/>
      <c r="E260" s="151"/>
      <c r="F260" s="150"/>
      <c r="G260" s="150"/>
    </row>
    <row r="261" spans="2:7" s="148" customFormat="1" ht="15">
      <c r="B261" s="149"/>
      <c r="C261" s="150"/>
      <c r="D261" s="150"/>
      <c r="E261" s="151"/>
      <c r="F261" s="150"/>
      <c r="G261" s="150"/>
    </row>
    <row r="262" spans="2:7" s="148" customFormat="1" ht="15">
      <c r="B262" s="149"/>
      <c r="C262" s="150"/>
      <c r="D262" s="150"/>
      <c r="E262" s="151"/>
      <c r="F262" s="150"/>
      <c r="G262" s="150"/>
    </row>
    <row r="263" spans="2:7" s="148" customFormat="1" ht="15">
      <c r="B263" s="149"/>
      <c r="C263" s="150"/>
      <c r="D263" s="150"/>
      <c r="E263" s="151"/>
      <c r="F263" s="150"/>
      <c r="G263" s="150"/>
    </row>
    <row r="264" spans="2:7" s="148" customFormat="1" ht="15">
      <c r="B264" s="149"/>
      <c r="C264" s="150"/>
      <c r="D264" s="150"/>
      <c r="E264" s="151"/>
      <c r="F264" s="150"/>
      <c r="G264" s="150"/>
    </row>
    <row r="265" spans="2:7" s="148" customFormat="1" ht="15">
      <c r="B265" s="149"/>
      <c r="C265" s="150"/>
      <c r="D265" s="150"/>
      <c r="E265" s="151"/>
      <c r="F265" s="150"/>
      <c r="G265" s="150"/>
    </row>
    <row r="266" spans="2:7" s="148" customFormat="1" ht="15">
      <c r="B266" s="149"/>
      <c r="C266" s="150"/>
      <c r="D266" s="150"/>
      <c r="E266" s="151"/>
      <c r="F266" s="150"/>
      <c r="G266" s="150"/>
    </row>
    <row r="267" spans="2:7" s="148" customFormat="1" ht="15">
      <c r="B267" s="149"/>
      <c r="C267" s="150"/>
      <c r="D267" s="150"/>
      <c r="E267" s="151"/>
      <c r="F267" s="150"/>
      <c r="G267" s="150"/>
    </row>
    <row r="268" spans="2:7" s="148" customFormat="1" ht="15">
      <c r="B268" s="149"/>
      <c r="C268" s="150"/>
      <c r="D268" s="150"/>
      <c r="E268" s="151"/>
      <c r="F268" s="150"/>
      <c r="G268" s="150"/>
    </row>
    <row r="269" spans="2:7" s="148" customFormat="1" ht="15">
      <c r="B269" s="149"/>
      <c r="C269" s="150"/>
      <c r="D269" s="150"/>
      <c r="E269" s="151"/>
      <c r="F269" s="150"/>
      <c r="G269" s="150"/>
    </row>
    <row r="270" spans="2:7" s="148" customFormat="1" ht="15">
      <c r="B270" s="149"/>
      <c r="C270" s="150"/>
      <c r="D270" s="150"/>
      <c r="E270" s="151"/>
      <c r="F270" s="150"/>
      <c r="G270" s="150"/>
    </row>
    <row r="271" spans="2:7" s="148" customFormat="1" ht="15">
      <c r="B271" s="149"/>
      <c r="C271" s="150"/>
      <c r="D271" s="150"/>
      <c r="E271" s="151"/>
      <c r="F271" s="150"/>
      <c r="G271" s="150"/>
    </row>
    <row r="272" spans="2:7" s="148" customFormat="1" ht="15">
      <c r="B272" s="149"/>
      <c r="C272" s="150"/>
      <c r="D272" s="150"/>
      <c r="E272" s="151"/>
      <c r="F272" s="150"/>
      <c r="G272" s="150"/>
    </row>
    <row r="273" spans="2:7" s="148" customFormat="1" ht="15">
      <c r="B273" s="149"/>
      <c r="C273" s="150"/>
      <c r="D273" s="150"/>
      <c r="E273" s="151"/>
      <c r="F273" s="150"/>
      <c r="G273" s="150"/>
    </row>
    <row r="274" spans="2:7" s="148" customFormat="1" ht="15">
      <c r="B274" s="149"/>
      <c r="C274" s="150"/>
      <c r="D274" s="150"/>
      <c r="E274" s="151"/>
      <c r="F274" s="150"/>
      <c r="G274" s="150"/>
    </row>
    <row r="275" spans="2:7" s="148" customFormat="1" ht="15">
      <c r="B275" s="149"/>
      <c r="C275" s="150"/>
      <c r="D275" s="150"/>
      <c r="E275" s="151"/>
      <c r="F275" s="150"/>
      <c r="G275" s="150"/>
    </row>
    <row r="276" spans="2:7" s="148" customFormat="1" ht="15">
      <c r="B276" s="149"/>
      <c r="C276" s="150"/>
      <c r="D276" s="150"/>
      <c r="E276" s="151"/>
      <c r="F276" s="150"/>
      <c r="G276" s="150"/>
    </row>
    <row r="277" spans="2:7" s="148" customFormat="1" ht="15">
      <c r="B277" s="149"/>
      <c r="C277" s="150"/>
      <c r="D277" s="150"/>
      <c r="E277" s="151"/>
      <c r="F277" s="150"/>
      <c r="G277" s="150"/>
    </row>
    <row r="278" spans="2:7" s="148" customFormat="1" ht="15">
      <c r="B278" s="149"/>
      <c r="C278" s="150"/>
      <c r="D278" s="150"/>
      <c r="E278" s="151"/>
      <c r="F278" s="150"/>
      <c r="G278" s="150"/>
    </row>
    <row r="279" spans="2:7" s="148" customFormat="1" ht="15">
      <c r="B279" s="149"/>
      <c r="C279" s="150"/>
      <c r="D279" s="150"/>
      <c r="E279" s="151"/>
      <c r="F279" s="150"/>
      <c r="G279" s="150"/>
    </row>
    <row r="280" spans="2:7" s="148" customFormat="1" ht="15">
      <c r="B280" s="149"/>
      <c r="C280" s="150"/>
      <c r="D280" s="150"/>
      <c r="E280" s="151"/>
      <c r="F280" s="150"/>
      <c r="G280" s="150"/>
    </row>
    <row r="281" spans="2:7" s="148" customFormat="1" ht="15">
      <c r="B281" s="149"/>
      <c r="C281" s="150"/>
      <c r="D281" s="150"/>
      <c r="E281" s="151"/>
      <c r="F281" s="150"/>
      <c r="G281" s="150"/>
    </row>
    <row r="282" spans="2:7" s="148" customFormat="1" ht="15">
      <c r="B282" s="149"/>
      <c r="C282" s="150"/>
      <c r="D282" s="150"/>
      <c r="E282" s="151"/>
      <c r="F282" s="150"/>
      <c r="G282" s="150"/>
    </row>
    <row r="283" spans="2:7" s="148" customFormat="1" ht="15">
      <c r="B283" s="149"/>
      <c r="C283" s="150"/>
      <c r="D283" s="150"/>
      <c r="E283" s="151"/>
      <c r="F283" s="150"/>
      <c r="G283" s="150"/>
    </row>
    <row r="284" spans="2:7" s="148" customFormat="1" ht="15">
      <c r="B284" s="149"/>
      <c r="C284" s="150"/>
      <c r="D284" s="150"/>
      <c r="E284" s="151"/>
      <c r="F284" s="150"/>
      <c r="G284" s="150"/>
    </row>
    <row r="285" spans="2:7" s="148" customFormat="1" ht="15">
      <c r="B285" s="149"/>
      <c r="C285" s="150"/>
      <c r="D285" s="150"/>
      <c r="E285" s="151"/>
      <c r="F285" s="150"/>
      <c r="G285" s="150"/>
    </row>
    <row r="286" spans="2:7" s="148" customFormat="1" ht="15">
      <c r="B286" s="149"/>
      <c r="C286" s="150"/>
      <c r="D286" s="150"/>
      <c r="E286" s="151"/>
      <c r="F286" s="150"/>
      <c r="G286" s="150"/>
    </row>
    <row r="287" spans="2:7" s="148" customFormat="1" ht="15">
      <c r="B287" s="149"/>
      <c r="C287" s="150"/>
      <c r="D287" s="150"/>
      <c r="E287" s="151"/>
      <c r="F287" s="150"/>
      <c r="G287" s="150"/>
    </row>
    <row r="288" spans="2:7" s="148" customFormat="1" ht="15">
      <c r="B288" s="149"/>
      <c r="C288" s="150"/>
      <c r="D288" s="150"/>
      <c r="E288" s="151"/>
      <c r="F288" s="150"/>
      <c r="G288" s="150"/>
    </row>
    <row r="289" spans="2:7" s="148" customFormat="1" ht="15">
      <c r="B289" s="149"/>
      <c r="C289" s="150"/>
      <c r="D289" s="150"/>
      <c r="E289" s="151"/>
      <c r="F289" s="150"/>
      <c r="G289" s="150"/>
    </row>
    <row r="290" spans="2:7" s="148" customFormat="1" ht="15">
      <c r="B290" s="149"/>
      <c r="C290" s="150"/>
      <c r="D290" s="150"/>
      <c r="E290" s="151"/>
      <c r="F290" s="150"/>
      <c r="G290" s="150"/>
    </row>
    <row r="291" spans="2:7" s="148" customFormat="1" ht="15">
      <c r="B291" s="149"/>
      <c r="C291" s="150"/>
      <c r="D291" s="150"/>
      <c r="E291" s="151"/>
      <c r="F291" s="150"/>
      <c r="G291" s="150"/>
    </row>
    <row r="292" spans="2:7" s="148" customFormat="1" ht="15">
      <c r="B292" s="149"/>
      <c r="C292" s="150"/>
      <c r="D292" s="150"/>
      <c r="E292" s="151"/>
      <c r="F292" s="150"/>
      <c r="G292" s="150"/>
    </row>
  </sheetData>
  <sheetProtection password="CA0B" sheet="1" objects="1" scenarios="1"/>
  <mergeCells count="98">
    <mergeCell ref="A48:A91"/>
    <mergeCell ref="A2:A47"/>
    <mergeCell ref="B88:B91"/>
    <mergeCell ref="C48:C50"/>
    <mergeCell ref="C51:C53"/>
    <mergeCell ref="C88:C89"/>
    <mergeCell ref="B2:B6"/>
    <mergeCell ref="B7:B9"/>
    <mergeCell ref="B65:B69"/>
    <mergeCell ref="B70:B73"/>
    <mergeCell ref="B74:B83"/>
    <mergeCell ref="C81:C83"/>
    <mergeCell ref="B84:B87"/>
    <mergeCell ref="B32:B36"/>
    <mergeCell ref="B27:B31"/>
    <mergeCell ref="D11:E11"/>
    <mergeCell ref="D12:E12"/>
    <mergeCell ref="B37:B41"/>
    <mergeCell ref="B42:B47"/>
    <mergeCell ref="B48:B64"/>
    <mergeCell ref="B14:B26"/>
    <mergeCell ref="C42:C44"/>
    <mergeCell ref="C32:C33"/>
    <mergeCell ref="C34:C35"/>
    <mergeCell ref="C45:C47"/>
    <mergeCell ref="C58:C60"/>
    <mergeCell ref="C61:C63"/>
    <mergeCell ref="C54:C56"/>
    <mergeCell ref="C18:C19"/>
    <mergeCell ref="B10:B13"/>
    <mergeCell ref="C20:C21"/>
    <mergeCell ref="D7:E7"/>
    <mergeCell ref="D8:E8"/>
    <mergeCell ref="D9:E9"/>
    <mergeCell ref="D1:E1"/>
    <mergeCell ref="D10:E10"/>
    <mergeCell ref="D2:E2"/>
    <mergeCell ref="D3:E3"/>
    <mergeCell ref="D4:E4"/>
    <mergeCell ref="D5:E5"/>
    <mergeCell ref="D13:E13"/>
    <mergeCell ref="D14:E14"/>
    <mergeCell ref="D15:E15"/>
    <mergeCell ref="D16:E16"/>
    <mergeCell ref="D17:E17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6:E36"/>
    <mergeCell ref="D37:E37"/>
    <mergeCell ref="D38:E38"/>
    <mergeCell ref="D39:E39"/>
    <mergeCell ref="D40:E40"/>
    <mergeCell ref="D41:E41"/>
    <mergeCell ref="D66:E66"/>
    <mergeCell ref="D67:E67"/>
    <mergeCell ref="D68:E68"/>
    <mergeCell ref="D69:E69"/>
    <mergeCell ref="D57:E57"/>
    <mergeCell ref="D64:E64"/>
    <mergeCell ref="D65:E65"/>
    <mergeCell ref="D70:E70"/>
    <mergeCell ref="D71:E71"/>
    <mergeCell ref="D72:E72"/>
    <mergeCell ref="D73:E73"/>
    <mergeCell ref="D74:E74"/>
    <mergeCell ref="D75:E75"/>
    <mergeCell ref="D86:E86"/>
    <mergeCell ref="D87:E87"/>
    <mergeCell ref="D90:E90"/>
    <mergeCell ref="D76:E76"/>
    <mergeCell ref="D77:E77"/>
    <mergeCell ref="D78:E78"/>
    <mergeCell ref="D79:E79"/>
    <mergeCell ref="D80:E80"/>
    <mergeCell ref="D91:E91"/>
    <mergeCell ref="D18:D19"/>
    <mergeCell ref="D20:D21"/>
    <mergeCell ref="D32:D33"/>
    <mergeCell ref="D34:D35"/>
    <mergeCell ref="D42:D44"/>
    <mergeCell ref="D45:D47"/>
    <mergeCell ref="D48:D50"/>
    <mergeCell ref="D51:D53"/>
    <mergeCell ref="D54:D56"/>
    <mergeCell ref="D58:D60"/>
    <mergeCell ref="D61:D63"/>
    <mergeCell ref="D81:D83"/>
    <mergeCell ref="D88:D89"/>
    <mergeCell ref="D84:E84"/>
    <mergeCell ref="D85:E85"/>
  </mergeCells>
  <printOptions horizontalCentered="1" verticalCentered="1"/>
  <pageMargins left="0.47" right="0.43000000000000005" top="0.43000000000000005" bottom="0.47" header="0.24000000000000002" footer="0.24000000000000002"/>
  <pageSetup fitToHeight="1" fitToWidth="1" horizontalDpi="1200" verticalDpi="1200" orientation="portrait" paperSize="9" scale="49"/>
  <headerFooter>
    <oddHeader>&amp;CComponente Técnico-Científica</oddHeader>
    <oddFooter>&amp;L&amp;F&amp;R&amp;A</oddFooter>
  </headerFooter>
  <rowBreaks count="1" manualBreakCount="1">
    <brk id="47" max="16383" man="1"/>
  </rowBreaks>
  <ignoredErrors>
    <ignoredError sqref="I6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zoomScaleSheetLayoutView="82" zoomScalePageLayoutView="125" workbookViewId="0" topLeftCell="A1">
      <selection activeCell="E1" sqref="E1"/>
    </sheetView>
  </sheetViews>
  <sheetFormatPr defaultColWidth="8.8515625" defaultRowHeight="15"/>
  <cols>
    <col min="1" max="1" width="7.7109375" style="0" customWidth="1"/>
    <col min="2" max="2" width="16.7109375" style="0" hidden="1" customWidth="1"/>
    <col min="3" max="3" width="16.7109375" style="0" customWidth="1"/>
    <col min="4" max="4" width="6.00390625" style="0" customWidth="1"/>
    <col min="5" max="5" width="83.7109375" style="0" customWidth="1"/>
    <col min="6" max="6" width="15.7109375" style="0" customWidth="1"/>
    <col min="7" max="7" width="10.7109375" style="20" customWidth="1"/>
    <col min="8" max="8" width="9.7109375" style="20" customWidth="1"/>
    <col min="9" max="9" width="7.28125" style="0" customWidth="1"/>
    <col min="10" max="10" width="6.140625" style="0" customWidth="1"/>
    <col min="11" max="11" width="7.421875" style="0" customWidth="1"/>
    <col min="12" max="12" width="9.7109375" style="0" customWidth="1"/>
    <col min="13" max="13" width="9.140625" style="0" customWidth="1"/>
    <col min="14" max="14" width="7.7109375" style="0" customWidth="1"/>
    <col min="15" max="15" width="1.28515625" style="0" customWidth="1"/>
    <col min="18" max="18" width="1.28515625" style="0" customWidth="1"/>
    <col min="21" max="21" width="1.28515625" style="0" customWidth="1"/>
  </cols>
  <sheetData>
    <row r="1" spans="9:23" ht="15.75" thickBot="1">
      <c r="I1" s="22"/>
      <c r="J1" s="23"/>
      <c r="K1" s="23"/>
      <c r="L1" s="22"/>
      <c r="M1" s="24"/>
      <c r="N1" s="24"/>
      <c r="P1" s="24"/>
      <c r="Q1" s="24"/>
      <c r="S1" s="24"/>
      <c r="T1" s="24"/>
      <c r="V1" s="24"/>
      <c r="W1" s="24"/>
    </row>
    <row r="2" spans="1:23" ht="33" customHeight="1" thickBot="1">
      <c r="A2" s="88" t="s">
        <v>273</v>
      </c>
      <c r="B2" s="45"/>
      <c r="C2" s="44" t="s">
        <v>43</v>
      </c>
      <c r="D2" s="44" t="s">
        <v>195</v>
      </c>
      <c r="E2" s="238" t="s">
        <v>32</v>
      </c>
      <c r="F2" s="239"/>
      <c r="G2" s="43" t="s">
        <v>31</v>
      </c>
      <c r="H2" s="43" t="s">
        <v>199</v>
      </c>
      <c r="I2" s="89" t="s">
        <v>224</v>
      </c>
      <c r="J2" s="90" t="s">
        <v>225</v>
      </c>
      <c r="K2" s="25"/>
      <c r="L2" s="22"/>
      <c r="M2" s="26"/>
      <c r="N2" s="26"/>
      <c r="P2" s="26"/>
      <c r="Q2" s="26"/>
      <c r="S2" s="26"/>
      <c r="T2" s="26"/>
      <c r="V2" s="26"/>
      <c r="W2" s="26"/>
    </row>
    <row r="3" spans="1:23" ht="17.45" customHeight="1" thickBot="1">
      <c r="A3" s="268" t="s">
        <v>310</v>
      </c>
      <c r="B3" s="46"/>
      <c r="C3" s="288" t="s">
        <v>175</v>
      </c>
      <c r="D3" s="47" t="s">
        <v>184</v>
      </c>
      <c r="E3" s="281" t="s">
        <v>274</v>
      </c>
      <c r="F3" s="282"/>
      <c r="G3" s="117" t="s">
        <v>227</v>
      </c>
      <c r="H3" s="91">
        <v>1</v>
      </c>
      <c r="I3" s="357">
        <v>0</v>
      </c>
      <c r="J3" s="121">
        <f>I3*H3</f>
        <v>0</v>
      </c>
      <c r="K3" s="27"/>
      <c r="L3" s="27"/>
      <c r="M3" s="20"/>
      <c r="N3" s="27"/>
      <c r="P3" s="20"/>
      <c r="Q3" s="27"/>
      <c r="S3" s="20"/>
      <c r="T3" s="27"/>
      <c r="V3" s="20"/>
      <c r="W3" s="27"/>
    </row>
    <row r="4" spans="1:23" ht="17.45" customHeight="1" thickBot="1">
      <c r="A4" s="269"/>
      <c r="B4" s="46"/>
      <c r="C4" s="288"/>
      <c r="D4" s="48" t="s">
        <v>185</v>
      </c>
      <c r="E4" s="277" t="s">
        <v>316</v>
      </c>
      <c r="F4" s="278"/>
      <c r="G4" s="49" t="s">
        <v>229</v>
      </c>
      <c r="H4" s="92">
        <v>2</v>
      </c>
      <c r="I4" s="358">
        <v>0</v>
      </c>
      <c r="J4" s="180">
        <f aca="true" t="shared" si="0" ref="J4:J6">I4*H4</f>
        <v>0</v>
      </c>
      <c r="K4" s="27"/>
      <c r="L4" s="27"/>
      <c r="M4" s="20"/>
      <c r="N4" s="27"/>
      <c r="P4" s="20"/>
      <c r="Q4" s="27"/>
      <c r="S4" s="20"/>
      <c r="T4" s="27"/>
      <c r="V4" s="20"/>
      <c r="W4" s="27"/>
    </row>
    <row r="5" spans="1:23" ht="17.45" customHeight="1" thickBot="1">
      <c r="A5" s="269"/>
      <c r="B5" s="46"/>
      <c r="C5" s="288"/>
      <c r="D5" s="48" t="s">
        <v>186</v>
      </c>
      <c r="E5" s="289" t="s">
        <v>317</v>
      </c>
      <c r="F5" s="290"/>
      <c r="G5" s="173" t="s">
        <v>228</v>
      </c>
      <c r="H5" s="174">
        <v>4</v>
      </c>
      <c r="I5" s="359">
        <v>0</v>
      </c>
      <c r="J5" s="147">
        <f t="shared" si="0"/>
        <v>0</v>
      </c>
      <c r="K5" s="27"/>
      <c r="L5" s="27"/>
      <c r="M5" s="20"/>
      <c r="N5" s="27"/>
      <c r="P5" s="20"/>
      <c r="Q5" s="27"/>
      <c r="S5" s="20"/>
      <c r="T5" s="27"/>
      <c r="V5" s="20"/>
      <c r="W5" s="27"/>
    </row>
    <row r="6" spans="1:23" ht="17.45" customHeight="1" thickBot="1">
      <c r="A6" s="269"/>
      <c r="B6" s="46"/>
      <c r="C6" s="288"/>
      <c r="D6" s="161" t="s">
        <v>187</v>
      </c>
      <c r="E6" s="283" t="s">
        <v>318</v>
      </c>
      <c r="F6" s="284"/>
      <c r="G6" s="52" t="s">
        <v>228</v>
      </c>
      <c r="H6" s="93">
        <v>4</v>
      </c>
      <c r="I6" s="360">
        <v>0</v>
      </c>
      <c r="J6" s="122">
        <f t="shared" si="0"/>
        <v>0</v>
      </c>
      <c r="K6" s="27"/>
      <c r="L6" s="27"/>
      <c r="M6" s="20"/>
      <c r="N6" s="27"/>
      <c r="P6" s="20"/>
      <c r="Q6" s="27"/>
      <c r="S6" s="20"/>
      <c r="T6" s="27"/>
      <c r="V6" s="20"/>
      <c r="W6" s="27"/>
    </row>
    <row r="7" spans="1:23" ht="17.45" customHeight="1">
      <c r="A7" s="269"/>
      <c r="B7" s="46"/>
      <c r="C7" s="295" t="s">
        <v>215</v>
      </c>
      <c r="D7" s="295" t="s">
        <v>287</v>
      </c>
      <c r="E7" s="301" t="s">
        <v>196</v>
      </c>
      <c r="F7" s="98" t="s">
        <v>238</v>
      </c>
      <c r="G7" s="49" t="s">
        <v>230</v>
      </c>
      <c r="H7" s="92">
        <v>40</v>
      </c>
      <c r="I7" s="361">
        <v>0</v>
      </c>
      <c r="J7" s="123">
        <f>I7*H7</f>
        <v>0</v>
      </c>
      <c r="K7" s="27"/>
      <c r="L7" s="27"/>
      <c r="M7" s="20"/>
      <c r="N7" s="20"/>
      <c r="P7" s="20"/>
      <c r="Q7" s="20"/>
      <c r="S7" s="20"/>
      <c r="T7" s="20"/>
      <c r="V7" s="20"/>
      <c r="W7" s="20"/>
    </row>
    <row r="8" spans="1:23" ht="17.45" customHeight="1">
      <c r="A8" s="269"/>
      <c r="B8" s="46"/>
      <c r="C8" s="293"/>
      <c r="D8" s="293"/>
      <c r="E8" s="298"/>
      <c r="F8" s="98" t="s">
        <v>239</v>
      </c>
      <c r="G8" s="49" t="s">
        <v>230</v>
      </c>
      <c r="H8" s="92">
        <v>25</v>
      </c>
      <c r="I8" s="361">
        <v>0</v>
      </c>
      <c r="J8" s="123">
        <f aca="true" t="shared" si="1" ref="J8:J12">I8*H8</f>
        <v>0</v>
      </c>
      <c r="K8" s="28"/>
      <c r="L8" s="27"/>
      <c r="M8" s="20"/>
      <c r="N8" s="28"/>
      <c r="P8" s="20"/>
      <c r="Q8" s="28"/>
      <c r="S8" s="20"/>
      <c r="T8" s="28"/>
      <c r="V8" s="20"/>
      <c r="W8" s="28"/>
    </row>
    <row r="9" spans="1:23" ht="17.45" customHeight="1">
      <c r="A9" s="269"/>
      <c r="B9" s="46"/>
      <c r="C9" s="293"/>
      <c r="D9" s="300"/>
      <c r="E9" s="299"/>
      <c r="F9" s="98" t="s">
        <v>240</v>
      </c>
      <c r="G9" s="49" t="s">
        <v>230</v>
      </c>
      <c r="H9" s="92">
        <v>10</v>
      </c>
      <c r="I9" s="361">
        <v>0</v>
      </c>
      <c r="J9" s="123">
        <f t="shared" si="1"/>
        <v>0</v>
      </c>
      <c r="K9" s="28"/>
      <c r="L9" s="27"/>
      <c r="M9" s="20"/>
      <c r="N9" s="28"/>
      <c r="P9" s="20"/>
      <c r="Q9" s="28"/>
      <c r="S9" s="20"/>
      <c r="T9" s="28"/>
      <c r="V9" s="20"/>
      <c r="W9" s="28"/>
    </row>
    <row r="10" spans="1:23" ht="17.45" customHeight="1">
      <c r="A10" s="269"/>
      <c r="B10" s="46"/>
      <c r="C10" s="293"/>
      <c r="D10" s="293" t="s">
        <v>188</v>
      </c>
      <c r="E10" s="272" t="s">
        <v>176</v>
      </c>
      <c r="F10" s="98" t="s">
        <v>238</v>
      </c>
      <c r="G10" s="49" t="s">
        <v>230</v>
      </c>
      <c r="H10" s="92">
        <v>20</v>
      </c>
      <c r="I10" s="361">
        <v>0</v>
      </c>
      <c r="J10" s="123">
        <f t="shared" si="1"/>
        <v>0</v>
      </c>
      <c r="K10" s="28"/>
      <c r="L10" s="27"/>
      <c r="M10" s="20"/>
      <c r="N10" s="28"/>
      <c r="P10" s="20"/>
      <c r="Q10" s="28"/>
      <c r="S10" s="20"/>
      <c r="T10" s="28"/>
      <c r="V10" s="20"/>
      <c r="W10" s="28"/>
    </row>
    <row r="11" spans="1:23" ht="15" customHeight="1">
      <c r="A11" s="269"/>
      <c r="B11" s="46"/>
      <c r="C11" s="293"/>
      <c r="D11" s="293"/>
      <c r="E11" s="298"/>
      <c r="F11" s="98" t="s">
        <v>239</v>
      </c>
      <c r="G11" s="49" t="s">
        <v>230</v>
      </c>
      <c r="H11" s="92">
        <v>10</v>
      </c>
      <c r="I11" s="361">
        <v>0</v>
      </c>
      <c r="J11" s="123">
        <f t="shared" si="1"/>
        <v>0</v>
      </c>
      <c r="K11" s="27"/>
      <c r="L11" s="27"/>
      <c r="M11" s="20"/>
      <c r="N11" s="20"/>
      <c r="P11" s="20"/>
      <c r="Q11" s="20"/>
      <c r="S11" s="20"/>
      <c r="T11" s="20"/>
      <c r="V11" s="20"/>
      <c r="W11" s="20"/>
    </row>
    <row r="12" spans="1:23" ht="17.45" customHeight="1">
      <c r="A12" s="269"/>
      <c r="B12" s="46"/>
      <c r="C12" s="293"/>
      <c r="D12" s="293"/>
      <c r="E12" s="299"/>
      <c r="F12" s="98" t="s">
        <v>240</v>
      </c>
      <c r="G12" s="49" t="s">
        <v>230</v>
      </c>
      <c r="H12" s="92">
        <v>5</v>
      </c>
      <c r="I12" s="361">
        <v>0</v>
      </c>
      <c r="J12" s="123">
        <f t="shared" si="1"/>
        <v>0</v>
      </c>
      <c r="K12" s="28"/>
      <c r="L12" s="27"/>
      <c r="M12" s="20"/>
      <c r="N12" s="28"/>
      <c r="P12" s="20"/>
      <c r="Q12" s="28"/>
      <c r="S12" s="20"/>
      <c r="T12" s="28"/>
      <c r="V12" s="20"/>
      <c r="W12" s="28"/>
    </row>
    <row r="13" spans="1:23" ht="17.45" customHeight="1" thickBot="1">
      <c r="A13" s="269"/>
      <c r="B13" s="46"/>
      <c r="C13" s="294"/>
      <c r="D13" s="51" t="s">
        <v>242</v>
      </c>
      <c r="E13" s="283" t="s">
        <v>177</v>
      </c>
      <c r="F13" s="284"/>
      <c r="G13" s="52" t="s">
        <v>230</v>
      </c>
      <c r="H13" s="93" t="s">
        <v>217</v>
      </c>
      <c r="I13" s="360">
        <v>0</v>
      </c>
      <c r="J13" s="124">
        <f>Outros!G11</f>
        <v>0</v>
      </c>
      <c r="K13" s="28"/>
      <c r="L13" s="27"/>
      <c r="M13" s="20"/>
      <c r="N13" s="28"/>
      <c r="P13" s="20"/>
      <c r="Q13" s="28"/>
      <c r="S13" s="20"/>
      <c r="T13" s="28"/>
      <c r="V13" s="20"/>
      <c r="W13" s="28"/>
    </row>
    <row r="14" spans="1:23" ht="17.45" customHeight="1">
      <c r="A14" s="269"/>
      <c r="B14" s="46"/>
      <c r="C14" s="295" t="s">
        <v>178</v>
      </c>
      <c r="D14" s="73" t="s">
        <v>241</v>
      </c>
      <c r="E14" s="281" t="s">
        <v>319</v>
      </c>
      <c r="F14" s="282"/>
      <c r="G14" s="50" t="s">
        <v>227</v>
      </c>
      <c r="H14" s="94">
        <v>0.5</v>
      </c>
      <c r="I14" s="357">
        <v>0</v>
      </c>
      <c r="J14" s="121">
        <f>I14*H14</f>
        <v>0</v>
      </c>
      <c r="K14" s="28"/>
      <c r="L14" s="27"/>
      <c r="M14" s="20"/>
      <c r="N14" s="28"/>
      <c r="P14" s="20"/>
      <c r="Q14" s="28"/>
      <c r="S14" s="20"/>
      <c r="T14" s="28"/>
      <c r="V14" s="20"/>
      <c r="W14" s="28"/>
    </row>
    <row r="15" spans="1:23" ht="17.45" customHeight="1" thickBot="1">
      <c r="A15" s="269"/>
      <c r="B15" s="46"/>
      <c r="C15" s="293"/>
      <c r="D15" s="162" t="s">
        <v>243</v>
      </c>
      <c r="E15" s="283" t="s">
        <v>320</v>
      </c>
      <c r="F15" s="284"/>
      <c r="G15" s="52" t="s">
        <v>228</v>
      </c>
      <c r="H15" s="93">
        <v>2</v>
      </c>
      <c r="I15" s="360">
        <v>0</v>
      </c>
      <c r="J15" s="122">
        <f>I15*H15</f>
        <v>0</v>
      </c>
      <c r="K15" s="28"/>
      <c r="L15" s="27"/>
      <c r="M15" s="20"/>
      <c r="N15" s="28"/>
      <c r="P15" s="20"/>
      <c r="Q15" s="28"/>
      <c r="S15" s="20"/>
      <c r="T15" s="28"/>
      <c r="V15" s="20"/>
      <c r="W15" s="28"/>
    </row>
    <row r="16" spans="1:23" ht="17.45" customHeight="1">
      <c r="A16" s="269"/>
      <c r="B16" s="46"/>
      <c r="C16" s="295" t="s">
        <v>179</v>
      </c>
      <c r="D16" s="73" t="s">
        <v>189</v>
      </c>
      <c r="E16" s="275" t="s">
        <v>180</v>
      </c>
      <c r="F16" s="276"/>
      <c r="G16" s="50" t="s">
        <v>230</v>
      </c>
      <c r="H16" s="70" t="s">
        <v>322</v>
      </c>
      <c r="I16" s="362">
        <v>0</v>
      </c>
      <c r="J16" s="123">
        <f>Outros!G13</f>
        <v>0</v>
      </c>
      <c r="K16" s="27"/>
      <c r="L16" s="27"/>
      <c r="M16" s="20"/>
      <c r="N16" s="20"/>
      <c r="P16" s="20"/>
      <c r="Q16" s="20"/>
      <c r="S16" s="20"/>
      <c r="T16" s="20"/>
      <c r="V16" s="20"/>
      <c r="W16" s="20"/>
    </row>
    <row r="17" spans="1:23" ht="30" customHeight="1">
      <c r="A17" s="269"/>
      <c r="B17" s="46"/>
      <c r="C17" s="293"/>
      <c r="D17" s="163" t="s">
        <v>190</v>
      </c>
      <c r="E17" s="277" t="s">
        <v>181</v>
      </c>
      <c r="F17" s="278"/>
      <c r="G17" s="48" t="s">
        <v>231</v>
      </c>
      <c r="H17" s="4" t="s">
        <v>321</v>
      </c>
      <c r="I17" s="359">
        <v>0</v>
      </c>
      <c r="J17" s="125">
        <f>Outros!G17</f>
        <v>0</v>
      </c>
      <c r="K17" s="27"/>
      <c r="L17" s="27"/>
      <c r="M17" s="20"/>
      <c r="N17" s="20"/>
      <c r="P17" s="20"/>
      <c r="Q17" s="20"/>
      <c r="S17" s="20"/>
      <c r="T17" s="20"/>
      <c r="V17" s="20"/>
      <c r="W17" s="20"/>
    </row>
    <row r="18" spans="1:23" ht="17.45" customHeight="1">
      <c r="A18" s="269"/>
      <c r="B18" s="46"/>
      <c r="C18" s="293"/>
      <c r="D18" s="168" t="s">
        <v>191</v>
      </c>
      <c r="E18" s="279" t="s">
        <v>278</v>
      </c>
      <c r="F18" s="280"/>
      <c r="G18" s="49" t="s">
        <v>231</v>
      </c>
      <c r="H18" s="92">
        <v>1</v>
      </c>
      <c r="I18" s="363">
        <v>0</v>
      </c>
      <c r="J18" s="126">
        <f>I18*H18</f>
        <v>0</v>
      </c>
      <c r="K18" s="27"/>
      <c r="L18" s="27"/>
      <c r="M18" s="20"/>
      <c r="N18" s="20"/>
      <c r="P18" s="20"/>
      <c r="Q18" s="20"/>
      <c r="S18" s="20"/>
      <c r="T18" s="20"/>
      <c r="V18" s="20"/>
      <c r="W18" s="20"/>
    </row>
    <row r="19" spans="1:23" ht="17.45" customHeight="1" thickBot="1">
      <c r="A19" s="269"/>
      <c r="B19" s="46"/>
      <c r="C19" s="294"/>
      <c r="D19" s="51" t="s">
        <v>192</v>
      </c>
      <c r="E19" s="296" t="s">
        <v>182</v>
      </c>
      <c r="F19" s="297"/>
      <c r="G19" s="52" t="s">
        <v>230</v>
      </c>
      <c r="H19" s="93">
        <v>5</v>
      </c>
      <c r="I19" s="360">
        <v>0</v>
      </c>
      <c r="J19" s="122">
        <f aca="true" t="shared" si="2" ref="J19:J21">I19*H19</f>
        <v>0</v>
      </c>
      <c r="K19" s="27"/>
      <c r="L19" s="27"/>
      <c r="M19" s="20"/>
      <c r="N19" s="20"/>
      <c r="P19" s="20"/>
      <c r="Q19" s="20"/>
      <c r="S19" s="20"/>
      <c r="T19" s="20"/>
      <c r="V19" s="20"/>
      <c r="W19" s="20"/>
    </row>
    <row r="20" spans="1:23" ht="15" customHeight="1">
      <c r="A20" s="269"/>
      <c r="B20" s="46"/>
      <c r="C20" s="293" t="s">
        <v>216</v>
      </c>
      <c r="D20" s="295" t="s">
        <v>193</v>
      </c>
      <c r="E20" s="271" t="s">
        <v>244</v>
      </c>
      <c r="F20" s="99" t="s">
        <v>236</v>
      </c>
      <c r="G20" s="49" t="s">
        <v>232</v>
      </c>
      <c r="H20" s="92">
        <v>1</v>
      </c>
      <c r="I20" s="357">
        <v>0</v>
      </c>
      <c r="J20" s="121">
        <f t="shared" si="2"/>
        <v>0</v>
      </c>
      <c r="K20" s="27"/>
      <c r="L20" s="27"/>
      <c r="M20" s="20"/>
      <c r="N20" s="20"/>
      <c r="P20" s="20"/>
      <c r="Q20" s="20"/>
      <c r="S20" s="20"/>
      <c r="T20" s="20"/>
      <c r="V20" s="20"/>
      <c r="W20" s="20"/>
    </row>
    <row r="21" spans="1:23" ht="17.45" customHeight="1" thickBot="1">
      <c r="A21" s="269"/>
      <c r="B21" s="46"/>
      <c r="C21" s="294"/>
      <c r="D21" s="294"/>
      <c r="E21" s="272"/>
      <c r="F21" s="97" t="s">
        <v>237</v>
      </c>
      <c r="G21" s="53" t="s">
        <v>232</v>
      </c>
      <c r="H21" s="95">
        <v>3</v>
      </c>
      <c r="I21" s="360">
        <v>0</v>
      </c>
      <c r="J21" s="126">
        <f t="shared" si="2"/>
        <v>0</v>
      </c>
      <c r="K21" s="27"/>
      <c r="L21" s="27"/>
      <c r="M21" s="20"/>
      <c r="N21" s="20"/>
      <c r="P21" s="20"/>
      <c r="Q21" s="20"/>
      <c r="S21" s="20"/>
      <c r="T21" s="20"/>
      <c r="V21" s="20"/>
      <c r="W21" s="20"/>
    </row>
    <row r="22" spans="1:23" ht="17.45" customHeight="1" thickBot="1">
      <c r="A22" s="269"/>
      <c r="B22" s="46"/>
      <c r="C22" s="183" t="s">
        <v>198</v>
      </c>
      <c r="D22" s="162" t="s">
        <v>194</v>
      </c>
      <c r="E22" s="273" t="s">
        <v>309</v>
      </c>
      <c r="F22" s="274"/>
      <c r="G22" s="54" t="s">
        <v>233</v>
      </c>
      <c r="H22" s="131" t="s">
        <v>218</v>
      </c>
      <c r="I22" s="364">
        <v>0</v>
      </c>
      <c r="J22" s="127">
        <f>Outros!G21</f>
        <v>0</v>
      </c>
      <c r="K22" s="27"/>
      <c r="L22" s="27"/>
      <c r="M22" s="20"/>
      <c r="N22" s="20"/>
      <c r="P22" s="20"/>
      <c r="Q22" s="20"/>
      <c r="S22" s="20"/>
      <c r="T22" s="20"/>
      <c r="V22" s="20"/>
      <c r="W22" s="20"/>
    </row>
    <row r="23" spans="1:23" ht="17.45" customHeight="1" thickBot="1">
      <c r="A23" s="270"/>
      <c r="B23" s="197"/>
      <c r="C23" s="100"/>
      <c r="D23" s="100"/>
      <c r="E23" s="285"/>
      <c r="F23" s="286"/>
      <c r="G23" s="286"/>
      <c r="H23" s="286"/>
      <c r="I23" s="286"/>
      <c r="J23" s="287"/>
      <c r="K23" s="27"/>
      <c r="L23" s="27"/>
      <c r="M23" s="20"/>
      <c r="N23" s="20"/>
      <c r="P23" s="20"/>
      <c r="Q23" s="20"/>
      <c r="S23" s="20"/>
      <c r="T23" s="20"/>
      <c r="V23" s="20"/>
      <c r="W23" s="20"/>
    </row>
    <row r="24" spans="1:23" ht="17.45" customHeight="1" thickBot="1">
      <c r="A24" s="32"/>
      <c r="B24" s="196"/>
      <c r="C24" s="34"/>
      <c r="D24" s="34"/>
      <c r="E24" s="34"/>
      <c r="F24" s="35"/>
      <c r="G24" s="21"/>
      <c r="H24" s="291" t="s">
        <v>234</v>
      </c>
      <c r="I24" s="292"/>
      <c r="J24" s="145"/>
      <c r="K24" s="27"/>
      <c r="L24" s="27"/>
      <c r="M24" s="20"/>
      <c r="N24" s="20"/>
      <c r="P24" s="20"/>
      <c r="Q24" s="20"/>
      <c r="S24" s="20"/>
      <c r="T24" s="20"/>
      <c r="V24" s="20"/>
      <c r="W24" s="20"/>
    </row>
    <row r="25" spans="1:23" ht="17.45" customHeight="1">
      <c r="A25" s="32"/>
      <c r="B25" s="46" t="s">
        <v>183</v>
      </c>
      <c r="C25" s="34"/>
      <c r="D25" s="34"/>
      <c r="E25" s="34"/>
      <c r="F25" s="35"/>
      <c r="G25" s="21"/>
      <c r="H25" s="21"/>
      <c r="J25" s="29"/>
      <c r="K25" s="30"/>
      <c r="L25" s="31"/>
      <c r="M25" s="31"/>
      <c r="N25" s="30"/>
      <c r="O25" s="31"/>
      <c r="P25" s="31"/>
      <c r="Q25" s="30"/>
      <c r="R25" s="31"/>
      <c r="S25" s="31"/>
      <c r="T25" s="30"/>
      <c r="U25" s="31"/>
      <c r="V25" s="31"/>
      <c r="W25" s="30"/>
    </row>
    <row r="26" spans="1:23" ht="17.45" customHeight="1">
      <c r="A26" s="32"/>
      <c r="B26" s="46"/>
      <c r="C26" s="34"/>
      <c r="D26" s="34"/>
      <c r="E26" s="34"/>
      <c r="F26" s="35"/>
      <c r="G26" s="21"/>
      <c r="H26" s="21"/>
      <c r="K26" s="30"/>
      <c r="L26" s="31"/>
      <c r="M26" s="31"/>
      <c r="N26" s="30"/>
      <c r="O26" s="31"/>
      <c r="P26" s="31"/>
      <c r="Q26" s="30"/>
      <c r="R26" s="31"/>
      <c r="S26" s="31"/>
      <c r="T26" s="30"/>
      <c r="U26" s="31"/>
      <c r="V26" s="31"/>
      <c r="W26" s="30"/>
    </row>
    <row r="27" spans="1:23" ht="17.45" customHeight="1">
      <c r="A27" s="32"/>
      <c r="B27" s="46"/>
      <c r="C27" s="34"/>
      <c r="D27" s="34"/>
      <c r="E27" s="119"/>
      <c r="F27" s="35"/>
      <c r="G27" s="21"/>
      <c r="H27" s="21"/>
      <c r="J27" s="37"/>
      <c r="K27" s="30"/>
      <c r="N27" s="30"/>
      <c r="Q27" s="30"/>
      <c r="T27" s="30"/>
      <c r="W27" s="30"/>
    </row>
    <row r="28" spans="1:23" ht="18.75">
      <c r="A28" s="32"/>
      <c r="B28" s="33"/>
      <c r="C28" s="34"/>
      <c r="D28" s="34"/>
      <c r="E28" s="34"/>
      <c r="F28" s="35"/>
      <c r="G28" s="21"/>
      <c r="H28" s="21"/>
      <c r="J28" s="39"/>
      <c r="K28" s="36"/>
      <c r="M28" s="29"/>
      <c r="N28" s="36"/>
      <c r="P28" s="29"/>
      <c r="Q28" s="36"/>
      <c r="S28" s="29"/>
      <c r="T28" s="36"/>
      <c r="V28" s="29"/>
      <c r="W28" s="36"/>
    </row>
    <row r="29" spans="1:8" ht="15">
      <c r="A29" s="32"/>
      <c r="B29" s="33"/>
      <c r="C29" s="34"/>
      <c r="D29" s="34"/>
      <c r="E29" s="34"/>
      <c r="F29" s="35"/>
      <c r="G29" s="21"/>
      <c r="H29" s="21"/>
    </row>
    <row r="30" spans="1:23" ht="18.75">
      <c r="A30" s="32"/>
      <c r="B30" s="33"/>
      <c r="C30" s="34"/>
      <c r="D30" s="34"/>
      <c r="E30" s="34"/>
      <c r="F30" s="35"/>
      <c r="G30" s="21"/>
      <c r="H30" s="21"/>
      <c r="K30" s="36"/>
      <c r="L30" s="38"/>
      <c r="M30" s="38"/>
      <c r="N30" s="36"/>
      <c r="O30" s="38"/>
      <c r="P30" s="38"/>
      <c r="Q30" s="36"/>
      <c r="R30" s="38"/>
      <c r="S30" s="38"/>
      <c r="T30" s="36"/>
      <c r="U30" s="38"/>
      <c r="V30" s="38"/>
      <c r="W30" s="36"/>
    </row>
    <row r="31" spans="2:23" ht="15" customHeight="1">
      <c r="B31" s="33"/>
      <c r="F31" s="42"/>
      <c r="K31" s="40"/>
      <c r="L31" s="41"/>
      <c r="M31" s="41"/>
      <c r="N31" s="40"/>
      <c r="O31" s="41"/>
      <c r="P31" s="41"/>
      <c r="Q31" s="40"/>
      <c r="R31" s="41"/>
      <c r="S31" s="41"/>
      <c r="T31" s="40"/>
      <c r="U31" s="41"/>
      <c r="V31" s="41"/>
      <c r="W31" s="40"/>
    </row>
    <row r="32" spans="2:6" ht="15">
      <c r="B32" s="33"/>
      <c r="F32" s="42"/>
    </row>
    <row r="33" spans="2:6" ht="15">
      <c r="B33" s="33"/>
      <c r="F33" s="42"/>
    </row>
    <row r="34" spans="2:6" ht="15">
      <c r="B34" s="33"/>
      <c r="F34" s="42"/>
    </row>
    <row r="35" spans="2:6" ht="15">
      <c r="B35" s="33"/>
      <c r="F35" s="42"/>
    </row>
    <row r="36" spans="2:6" ht="15">
      <c r="B36" s="42"/>
      <c r="F36" s="42"/>
    </row>
    <row r="37" spans="1:23" s="20" customFormat="1" ht="15">
      <c r="A37"/>
      <c r="B37" s="42"/>
      <c r="C37"/>
      <c r="D37"/>
      <c r="E37"/>
      <c r="F37" s="4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0" customFormat="1" ht="15">
      <c r="A38"/>
      <c r="B38" s="42"/>
      <c r="C38"/>
      <c r="D38"/>
      <c r="E38"/>
      <c r="F38" s="4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0" customFormat="1" ht="15">
      <c r="A39"/>
      <c r="B39" s="42"/>
      <c r="C39"/>
      <c r="D39"/>
      <c r="E39"/>
      <c r="F39" s="4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0" customFormat="1" ht="15">
      <c r="A40"/>
      <c r="B40"/>
      <c r="C40"/>
      <c r="D40"/>
      <c r="E40"/>
      <c r="F40" s="4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0" customFormat="1" ht="15">
      <c r="A41"/>
      <c r="B41"/>
      <c r="C41"/>
      <c r="D41"/>
      <c r="E41"/>
      <c r="F41" s="4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0" customFormat="1" ht="15">
      <c r="A42"/>
      <c r="B42"/>
      <c r="C42"/>
      <c r="D42"/>
      <c r="E42"/>
      <c r="F42" s="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0" customFormat="1" ht="15">
      <c r="A43"/>
      <c r="B43"/>
      <c r="C43"/>
      <c r="D43"/>
      <c r="E43"/>
      <c r="F43" s="4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20" customFormat="1" ht="15">
      <c r="A44"/>
      <c r="B44"/>
      <c r="C44"/>
      <c r="D44"/>
      <c r="E44"/>
      <c r="F44" s="4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20" customFormat="1" ht="15">
      <c r="A45"/>
      <c r="B45"/>
      <c r="C45"/>
      <c r="D45"/>
      <c r="E45"/>
      <c r="F45" s="4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20" customFormat="1" ht="15">
      <c r="A46"/>
      <c r="B46"/>
      <c r="C46"/>
      <c r="D46"/>
      <c r="E46"/>
      <c r="F46" s="4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20" customFormat="1" ht="15">
      <c r="A47"/>
      <c r="B47"/>
      <c r="C47"/>
      <c r="D47"/>
      <c r="E47"/>
      <c r="F47" s="4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20" customFormat="1" ht="15">
      <c r="A48"/>
      <c r="B48"/>
      <c r="C48"/>
      <c r="D48"/>
      <c r="E48"/>
      <c r="F48" s="4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20" customFormat="1" ht="15">
      <c r="A49"/>
      <c r="B49"/>
      <c r="C49"/>
      <c r="D49"/>
      <c r="E49"/>
      <c r="F49" s="4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20" customFormat="1" ht="15">
      <c r="A50"/>
      <c r="B50"/>
      <c r="C50"/>
      <c r="D50"/>
      <c r="E50"/>
      <c r="F50" s="4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20" customFormat="1" ht="15">
      <c r="A51"/>
      <c r="B51"/>
      <c r="C51"/>
      <c r="D51"/>
      <c r="E51"/>
      <c r="F51" s="4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20" customFormat="1" ht="15">
      <c r="A52"/>
      <c r="B52"/>
      <c r="C52"/>
      <c r="D52"/>
      <c r="E52"/>
      <c r="F52" s="4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20" customFormat="1" ht="15">
      <c r="A53"/>
      <c r="B53"/>
      <c r="C53"/>
      <c r="D53"/>
      <c r="E53"/>
      <c r="F53" s="4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20" customFormat="1" ht="15">
      <c r="A54"/>
      <c r="B54"/>
      <c r="C54"/>
      <c r="D54"/>
      <c r="E54"/>
      <c r="F54" s="4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20" customFormat="1" ht="15">
      <c r="A55"/>
      <c r="B55"/>
      <c r="C55"/>
      <c r="D55"/>
      <c r="E55"/>
      <c r="F55" s="4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20" customFormat="1" ht="15">
      <c r="A56"/>
      <c r="B56"/>
      <c r="C56"/>
      <c r="D56"/>
      <c r="E56"/>
      <c r="F56" s="4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20" customFormat="1" ht="15">
      <c r="A57"/>
      <c r="B57"/>
      <c r="C57"/>
      <c r="D57"/>
      <c r="E57"/>
      <c r="F57" s="4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20" customFormat="1" ht="15">
      <c r="A58"/>
      <c r="B58"/>
      <c r="C58"/>
      <c r="D58"/>
      <c r="E58"/>
      <c r="F58" s="4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20" customFormat="1" ht="15">
      <c r="A59"/>
      <c r="B59"/>
      <c r="C59"/>
      <c r="D59"/>
      <c r="E59"/>
      <c r="F59" s="4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20" customFormat="1" ht="15">
      <c r="A60"/>
      <c r="B60"/>
      <c r="C60"/>
      <c r="D60"/>
      <c r="E60"/>
      <c r="F60" s="4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20" customFormat="1" ht="15">
      <c r="A61"/>
      <c r="B61"/>
      <c r="C61"/>
      <c r="D61"/>
      <c r="E61"/>
      <c r="F61" s="4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20" customFormat="1" ht="15">
      <c r="A62"/>
      <c r="B62"/>
      <c r="C62"/>
      <c r="D62"/>
      <c r="E62"/>
      <c r="F62" s="4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20" customFormat="1" ht="15">
      <c r="A63"/>
      <c r="B63"/>
      <c r="C63"/>
      <c r="D63"/>
      <c r="E63"/>
      <c r="F63" s="4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20" customFormat="1" ht="15">
      <c r="A64"/>
      <c r="B64"/>
      <c r="C64"/>
      <c r="D64"/>
      <c r="E64"/>
      <c r="F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20" customFormat="1" ht="15">
      <c r="A65"/>
      <c r="B65"/>
      <c r="C65"/>
      <c r="D65"/>
      <c r="E65"/>
      <c r="F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20" customFormat="1" ht="15">
      <c r="A66"/>
      <c r="B66"/>
      <c r="C66"/>
      <c r="D66"/>
      <c r="E66"/>
      <c r="F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20" customFormat="1" ht="15">
      <c r="A67"/>
      <c r="B67"/>
      <c r="C67"/>
      <c r="D67"/>
      <c r="E67"/>
      <c r="F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s="20" customFormat="1" ht="15">
      <c r="A68"/>
      <c r="B68"/>
      <c r="C68"/>
      <c r="D68"/>
      <c r="E68"/>
      <c r="F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</sheetData>
  <sheetProtection password="CA0B" sheet="1" objects="1" scenarios="1"/>
  <mergeCells count="27">
    <mergeCell ref="H24:I24"/>
    <mergeCell ref="C20:C21"/>
    <mergeCell ref="D20:D21"/>
    <mergeCell ref="E19:F19"/>
    <mergeCell ref="E2:F2"/>
    <mergeCell ref="C7:C13"/>
    <mergeCell ref="E10:E12"/>
    <mergeCell ref="C14:C15"/>
    <mergeCell ref="C16:C19"/>
    <mergeCell ref="D7:D9"/>
    <mergeCell ref="D10:D12"/>
    <mergeCell ref="E3:F3"/>
    <mergeCell ref="E4:F4"/>
    <mergeCell ref="E6:F6"/>
    <mergeCell ref="E7:E9"/>
    <mergeCell ref="E13:F13"/>
    <mergeCell ref="A3:A23"/>
    <mergeCell ref="E20:E21"/>
    <mergeCell ref="E22:F22"/>
    <mergeCell ref="E16:F16"/>
    <mergeCell ref="E17:F17"/>
    <mergeCell ref="E18:F18"/>
    <mergeCell ref="E14:F14"/>
    <mergeCell ref="E15:F15"/>
    <mergeCell ref="E23:J23"/>
    <mergeCell ref="C3:C6"/>
    <mergeCell ref="E5:F5"/>
  </mergeCells>
  <printOptions horizontalCentered="1"/>
  <pageMargins left="0.35000000000000003" right="0.31" top="0.47" bottom="0.59" header="0.28" footer="0.31"/>
  <pageSetup fitToHeight="1" fitToWidth="1" horizontalDpi="300" verticalDpi="300" orientation="portrait" paperSize="9" scale="56"/>
  <headerFooter>
    <oddHeader>&amp;CComponente Pedagógica</oddHeader>
    <oddFooter>&amp;L&amp;F&amp;R&amp;A</oddFoot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PageLayoutView="125" workbookViewId="0" topLeftCell="A1">
      <selection activeCell="C11" sqref="C11"/>
    </sheetView>
  </sheetViews>
  <sheetFormatPr defaultColWidth="8.8515625" defaultRowHeight="15"/>
  <cols>
    <col min="1" max="1" width="8.7109375" style="12" customWidth="1"/>
    <col min="2" max="2" width="6.7109375" style="14" customWidth="1"/>
    <col min="3" max="3" width="63.140625" style="14" bestFit="1" customWidth="1"/>
    <col min="4" max="4" width="19.00390625" style="19" customWidth="1"/>
    <col min="5" max="5" width="11.140625" style="18" customWidth="1"/>
    <col min="6" max="7" width="9.7109375" style="12" customWidth="1"/>
    <col min="8" max="16384" width="8.8515625" style="12" customWidth="1"/>
  </cols>
  <sheetData>
    <row r="1" spans="3:5" ht="15.75" thickBot="1">
      <c r="C1" s="15"/>
      <c r="D1" s="17"/>
      <c r="E1" s="16"/>
    </row>
    <row r="2" spans="1:7" ht="30.75" customHeight="1" thickBot="1">
      <c r="A2" s="76" t="s">
        <v>273</v>
      </c>
      <c r="B2" s="76" t="s">
        <v>195</v>
      </c>
      <c r="C2" s="43" t="s">
        <v>32</v>
      </c>
      <c r="D2" s="43" t="s">
        <v>31</v>
      </c>
      <c r="E2" s="77" t="s">
        <v>199</v>
      </c>
      <c r="F2" s="81" t="s">
        <v>224</v>
      </c>
      <c r="G2" s="82" t="s">
        <v>225</v>
      </c>
    </row>
    <row r="3" spans="1:7" ht="15" customHeight="1">
      <c r="A3" s="268" t="s">
        <v>312</v>
      </c>
      <c r="B3" s="55" t="s">
        <v>129</v>
      </c>
      <c r="C3" s="57" t="s">
        <v>130</v>
      </c>
      <c r="D3" s="60" t="s">
        <v>227</v>
      </c>
      <c r="E3" s="78">
        <v>100</v>
      </c>
      <c r="F3" s="351">
        <v>0</v>
      </c>
      <c r="G3" s="83">
        <f>F3*E3</f>
        <v>0</v>
      </c>
    </row>
    <row r="4" spans="1:7" ht="15" customHeight="1">
      <c r="A4" s="269"/>
      <c r="B4" s="56" t="s">
        <v>131</v>
      </c>
      <c r="C4" s="58" t="s">
        <v>132</v>
      </c>
      <c r="D4" s="60" t="s">
        <v>227</v>
      </c>
      <c r="E4" s="79">
        <v>80</v>
      </c>
      <c r="F4" s="352">
        <v>0</v>
      </c>
      <c r="G4" s="84">
        <f aca="true" t="shared" si="0" ref="G4:G30">F4*E4</f>
        <v>0</v>
      </c>
    </row>
    <row r="5" spans="1:7" ht="15" customHeight="1">
      <c r="A5" s="269"/>
      <c r="B5" s="56" t="s">
        <v>133</v>
      </c>
      <c r="C5" s="58" t="s">
        <v>134</v>
      </c>
      <c r="D5" s="60" t="s">
        <v>227</v>
      </c>
      <c r="E5" s="79">
        <v>80</v>
      </c>
      <c r="F5" s="352">
        <v>0</v>
      </c>
      <c r="G5" s="84">
        <f t="shared" si="0"/>
        <v>0</v>
      </c>
    </row>
    <row r="6" spans="1:7" ht="15" customHeight="1">
      <c r="A6" s="269"/>
      <c r="B6" s="56" t="s">
        <v>135</v>
      </c>
      <c r="C6" s="58" t="s">
        <v>136</v>
      </c>
      <c r="D6" s="60" t="s">
        <v>227</v>
      </c>
      <c r="E6" s="79">
        <v>60</v>
      </c>
      <c r="F6" s="352">
        <v>0</v>
      </c>
      <c r="G6" s="84">
        <f t="shared" si="0"/>
        <v>0</v>
      </c>
    </row>
    <row r="7" spans="1:7" ht="15" customHeight="1">
      <c r="A7" s="269"/>
      <c r="B7" s="56" t="s">
        <v>137</v>
      </c>
      <c r="C7" s="58" t="s">
        <v>138</v>
      </c>
      <c r="D7" s="60" t="s">
        <v>227</v>
      </c>
      <c r="E7" s="79">
        <v>40</v>
      </c>
      <c r="F7" s="352">
        <v>0</v>
      </c>
      <c r="G7" s="84">
        <f t="shared" si="0"/>
        <v>0</v>
      </c>
    </row>
    <row r="8" spans="1:7" ht="15" customHeight="1">
      <c r="A8" s="269"/>
      <c r="B8" s="56" t="s">
        <v>139</v>
      </c>
      <c r="C8" s="58" t="s">
        <v>140</v>
      </c>
      <c r="D8" s="60" t="s">
        <v>227</v>
      </c>
      <c r="E8" s="79">
        <v>20</v>
      </c>
      <c r="F8" s="352">
        <v>0</v>
      </c>
      <c r="G8" s="84">
        <f t="shared" si="0"/>
        <v>0</v>
      </c>
    </row>
    <row r="9" spans="1:7" ht="15" customHeight="1">
      <c r="A9" s="269"/>
      <c r="B9" s="56" t="s">
        <v>141</v>
      </c>
      <c r="C9" s="58" t="s">
        <v>142</v>
      </c>
      <c r="D9" s="60" t="s">
        <v>227</v>
      </c>
      <c r="E9" s="79">
        <v>15</v>
      </c>
      <c r="F9" s="352">
        <v>0</v>
      </c>
      <c r="G9" s="84">
        <f t="shared" si="0"/>
        <v>0</v>
      </c>
    </row>
    <row r="10" spans="1:7" ht="15" customHeight="1">
      <c r="A10" s="269"/>
      <c r="B10" s="56" t="s">
        <v>143</v>
      </c>
      <c r="C10" s="58" t="s">
        <v>144</v>
      </c>
      <c r="D10" s="60" t="s">
        <v>227</v>
      </c>
      <c r="E10" s="79">
        <v>10</v>
      </c>
      <c r="F10" s="352">
        <v>0</v>
      </c>
      <c r="G10" s="84">
        <f t="shared" si="0"/>
        <v>0</v>
      </c>
    </row>
    <row r="11" spans="1:7" ht="15" customHeight="1">
      <c r="A11" s="269"/>
      <c r="B11" s="56" t="s">
        <v>145</v>
      </c>
      <c r="C11" s="58" t="s">
        <v>146</v>
      </c>
      <c r="D11" s="60" t="s">
        <v>227</v>
      </c>
      <c r="E11" s="79">
        <v>60</v>
      </c>
      <c r="F11" s="352">
        <v>0</v>
      </c>
      <c r="G11" s="84">
        <f t="shared" si="0"/>
        <v>0</v>
      </c>
    </row>
    <row r="12" spans="1:7" ht="15" customHeight="1">
      <c r="A12" s="269"/>
      <c r="B12" s="56" t="s">
        <v>147</v>
      </c>
      <c r="C12" s="58" t="s">
        <v>148</v>
      </c>
      <c r="D12" s="60" t="s">
        <v>227</v>
      </c>
      <c r="E12" s="79">
        <v>60</v>
      </c>
      <c r="F12" s="352">
        <v>0</v>
      </c>
      <c r="G12" s="84">
        <f t="shared" si="0"/>
        <v>0</v>
      </c>
    </row>
    <row r="13" spans="1:7" ht="15" customHeight="1">
      <c r="A13" s="269"/>
      <c r="B13" s="56" t="s">
        <v>149</v>
      </c>
      <c r="C13" s="58" t="s">
        <v>150</v>
      </c>
      <c r="D13" s="60" t="s">
        <v>227</v>
      </c>
      <c r="E13" s="79">
        <v>15</v>
      </c>
      <c r="F13" s="352">
        <v>0</v>
      </c>
      <c r="G13" s="84">
        <f t="shared" si="0"/>
        <v>0</v>
      </c>
    </row>
    <row r="14" spans="1:7" ht="15" customHeight="1">
      <c r="A14" s="269"/>
      <c r="B14" s="56" t="s">
        <v>151</v>
      </c>
      <c r="C14" s="58" t="s">
        <v>152</v>
      </c>
      <c r="D14" s="60" t="s">
        <v>227</v>
      </c>
      <c r="E14" s="79">
        <v>15</v>
      </c>
      <c r="F14" s="352">
        <v>0</v>
      </c>
      <c r="G14" s="84">
        <f t="shared" si="0"/>
        <v>0</v>
      </c>
    </row>
    <row r="15" spans="1:7" ht="15" customHeight="1">
      <c r="A15" s="269"/>
      <c r="B15" s="56" t="s">
        <v>153</v>
      </c>
      <c r="C15" s="58" t="s">
        <v>154</v>
      </c>
      <c r="D15" s="60" t="s">
        <v>227</v>
      </c>
      <c r="E15" s="79">
        <v>50</v>
      </c>
      <c r="F15" s="352">
        <v>0</v>
      </c>
      <c r="G15" s="84">
        <f t="shared" si="0"/>
        <v>0</v>
      </c>
    </row>
    <row r="16" spans="1:7" ht="15" customHeight="1">
      <c r="A16" s="269"/>
      <c r="B16" s="56" t="s">
        <v>155</v>
      </c>
      <c r="C16" s="58" t="s">
        <v>289</v>
      </c>
      <c r="D16" s="60" t="s">
        <v>227</v>
      </c>
      <c r="E16" s="79">
        <v>5</v>
      </c>
      <c r="F16" s="365">
        <v>0</v>
      </c>
      <c r="G16" s="181">
        <f t="shared" si="0"/>
        <v>0</v>
      </c>
    </row>
    <row r="17" spans="1:7" ht="15" customHeight="1">
      <c r="A17" s="269"/>
      <c r="B17" s="56" t="s">
        <v>156</v>
      </c>
      <c r="C17" s="58" t="s">
        <v>288</v>
      </c>
      <c r="D17" s="60" t="s">
        <v>227</v>
      </c>
      <c r="E17" s="79">
        <v>5</v>
      </c>
      <c r="F17" s="352">
        <v>0</v>
      </c>
      <c r="G17" s="84">
        <f t="shared" si="0"/>
        <v>0</v>
      </c>
    </row>
    <row r="18" spans="1:7" ht="15" customHeight="1">
      <c r="A18" s="269"/>
      <c r="B18" s="56" t="s">
        <v>157</v>
      </c>
      <c r="C18" s="58" t="s">
        <v>323</v>
      </c>
      <c r="D18" s="60" t="s">
        <v>227</v>
      </c>
      <c r="E18" s="79">
        <v>30</v>
      </c>
      <c r="F18" s="352">
        <v>0</v>
      </c>
      <c r="G18" s="84">
        <f t="shared" si="0"/>
        <v>0</v>
      </c>
    </row>
    <row r="19" spans="1:7" ht="15" customHeight="1">
      <c r="A19" s="269"/>
      <c r="B19" s="56" t="s">
        <v>158</v>
      </c>
      <c r="C19" s="58" t="s">
        <v>286</v>
      </c>
      <c r="D19" s="60" t="s">
        <v>227</v>
      </c>
      <c r="E19" s="79">
        <v>20</v>
      </c>
      <c r="F19" s="352">
        <v>0</v>
      </c>
      <c r="G19" s="84">
        <f t="shared" si="0"/>
        <v>0</v>
      </c>
    </row>
    <row r="20" spans="1:7" ht="15" customHeight="1">
      <c r="A20" s="269"/>
      <c r="B20" s="177" t="s">
        <v>159</v>
      </c>
      <c r="C20" s="59" t="s">
        <v>200</v>
      </c>
      <c r="D20" s="60" t="s">
        <v>227</v>
      </c>
      <c r="E20" s="79">
        <v>10</v>
      </c>
      <c r="F20" s="352">
        <v>0</v>
      </c>
      <c r="G20" s="84">
        <f t="shared" si="0"/>
        <v>0</v>
      </c>
    </row>
    <row r="21" spans="1:7" ht="15" customHeight="1">
      <c r="A21" s="269"/>
      <c r="B21" s="56" t="s">
        <v>160</v>
      </c>
      <c r="C21" s="59" t="s">
        <v>290</v>
      </c>
      <c r="D21" s="60" t="s">
        <v>227</v>
      </c>
      <c r="E21" s="79">
        <v>10</v>
      </c>
      <c r="F21" s="352">
        <v>0</v>
      </c>
      <c r="G21" s="84">
        <f t="shared" si="0"/>
        <v>0</v>
      </c>
    </row>
    <row r="22" spans="1:7" ht="15" customHeight="1">
      <c r="A22" s="269"/>
      <c r="B22" s="56" t="s">
        <v>161</v>
      </c>
      <c r="C22" s="59" t="s">
        <v>275</v>
      </c>
      <c r="D22" s="60" t="s">
        <v>231</v>
      </c>
      <c r="E22" s="79" t="s">
        <v>201</v>
      </c>
      <c r="F22" s="366">
        <v>0</v>
      </c>
      <c r="G22" s="86">
        <f>Outros!G26</f>
        <v>0</v>
      </c>
    </row>
    <row r="23" spans="1:7" ht="15" customHeight="1">
      <c r="A23" s="269"/>
      <c r="B23" s="56" t="s">
        <v>162</v>
      </c>
      <c r="C23" s="58" t="s">
        <v>164</v>
      </c>
      <c r="D23" s="61" t="s">
        <v>220</v>
      </c>
      <c r="E23" s="79">
        <v>15</v>
      </c>
      <c r="F23" s="352">
        <v>0</v>
      </c>
      <c r="G23" s="84">
        <f t="shared" si="0"/>
        <v>0</v>
      </c>
    </row>
    <row r="24" spans="1:7" ht="15" customHeight="1">
      <c r="A24" s="269"/>
      <c r="B24" s="56" t="s">
        <v>281</v>
      </c>
      <c r="C24" s="58" t="s">
        <v>291</v>
      </c>
      <c r="D24" s="61" t="s">
        <v>220</v>
      </c>
      <c r="E24" s="79">
        <v>10</v>
      </c>
      <c r="F24" s="352">
        <v>0</v>
      </c>
      <c r="G24" s="84">
        <f t="shared" si="0"/>
        <v>0</v>
      </c>
    </row>
    <row r="25" spans="1:7" ht="15" customHeight="1">
      <c r="A25" s="269"/>
      <c r="B25" s="56" t="s">
        <v>282</v>
      </c>
      <c r="C25" s="58" t="s">
        <v>167</v>
      </c>
      <c r="D25" s="62" t="s">
        <v>227</v>
      </c>
      <c r="E25" s="79">
        <v>15</v>
      </c>
      <c r="F25" s="352">
        <v>0</v>
      </c>
      <c r="G25" s="84">
        <f t="shared" si="0"/>
        <v>0</v>
      </c>
    </row>
    <row r="26" spans="1:7" ht="15" customHeight="1">
      <c r="A26" s="269"/>
      <c r="B26" s="56" t="s">
        <v>163</v>
      </c>
      <c r="C26" s="59" t="s">
        <v>169</v>
      </c>
      <c r="D26" s="62" t="s">
        <v>227</v>
      </c>
      <c r="E26" s="79">
        <v>5</v>
      </c>
      <c r="F26" s="352">
        <v>0</v>
      </c>
      <c r="G26" s="84">
        <f t="shared" si="0"/>
        <v>0</v>
      </c>
    </row>
    <row r="27" spans="1:7" ht="15" customHeight="1">
      <c r="A27" s="269"/>
      <c r="B27" s="56" t="s">
        <v>165</v>
      </c>
      <c r="C27" s="58" t="s">
        <v>171</v>
      </c>
      <c r="D27" s="62" t="s">
        <v>227</v>
      </c>
      <c r="E27" s="79">
        <v>5</v>
      </c>
      <c r="F27" s="352">
        <v>0</v>
      </c>
      <c r="G27" s="84">
        <f t="shared" si="0"/>
        <v>0</v>
      </c>
    </row>
    <row r="28" spans="1:7" ht="15" customHeight="1">
      <c r="A28" s="269"/>
      <c r="B28" s="56" t="s">
        <v>166</v>
      </c>
      <c r="C28" s="58" t="s">
        <v>173</v>
      </c>
      <c r="D28" s="62" t="s">
        <v>227</v>
      </c>
      <c r="E28" s="79">
        <v>5</v>
      </c>
      <c r="F28" s="352">
        <v>0</v>
      </c>
      <c r="G28" s="84">
        <f t="shared" si="0"/>
        <v>0</v>
      </c>
    </row>
    <row r="29" spans="1:7" ht="15" customHeight="1">
      <c r="A29" s="269"/>
      <c r="B29" s="56" t="s">
        <v>168</v>
      </c>
      <c r="C29" s="58" t="s">
        <v>299</v>
      </c>
      <c r="D29" s="62" t="s">
        <v>227</v>
      </c>
      <c r="E29" s="79">
        <v>10</v>
      </c>
      <c r="F29" s="352">
        <v>0</v>
      </c>
      <c r="G29" s="84">
        <f t="shared" si="0"/>
        <v>0</v>
      </c>
    </row>
    <row r="30" spans="1:7" ht="15" customHeight="1">
      <c r="A30" s="269"/>
      <c r="B30" s="56" t="s">
        <v>170</v>
      </c>
      <c r="C30" s="58" t="s">
        <v>197</v>
      </c>
      <c r="D30" s="62" t="s">
        <v>227</v>
      </c>
      <c r="E30" s="79">
        <v>10</v>
      </c>
      <c r="F30" s="352">
        <v>0</v>
      </c>
      <c r="G30" s="84">
        <f t="shared" si="0"/>
        <v>0</v>
      </c>
    </row>
    <row r="31" spans="1:7" ht="15" customHeight="1">
      <c r="A31" s="269"/>
      <c r="B31" s="56" t="s">
        <v>172</v>
      </c>
      <c r="C31" s="74" t="s">
        <v>223</v>
      </c>
      <c r="D31" s="75" t="s">
        <v>219</v>
      </c>
      <c r="E31" s="80" t="s">
        <v>276</v>
      </c>
      <c r="F31" s="366">
        <v>0</v>
      </c>
      <c r="G31" s="86">
        <f>Outros!G30</f>
        <v>0</v>
      </c>
    </row>
    <row r="32" spans="1:7" ht="15" customHeight="1" thickBot="1">
      <c r="A32" s="270"/>
      <c r="B32" s="63" t="s">
        <v>174</v>
      </c>
      <c r="C32" s="64" t="s">
        <v>309</v>
      </c>
      <c r="D32" s="65" t="s">
        <v>222</v>
      </c>
      <c r="E32" s="128" t="s">
        <v>218</v>
      </c>
      <c r="F32" s="355">
        <v>0</v>
      </c>
      <c r="G32" s="87">
        <f>Outros!G31</f>
        <v>0</v>
      </c>
    </row>
    <row r="33" spans="6:7" ht="15.75" thickBot="1">
      <c r="F33" s="96" t="s">
        <v>226</v>
      </c>
      <c r="G33" s="182"/>
    </row>
  </sheetData>
  <sheetProtection password="CA0B" sheet="1" objects="1" scenarios="1"/>
  <mergeCells count="1">
    <mergeCell ref="A3:A32"/>
  </mergeCells>
  <printOptions horizontalCentered="1"/>
  <pageMargins left="0.71" right="0.71" top="0.55" bottom="0.7500000000000001" header="0.31" footer="0.31"/>
  <pageSetup fitToHeight="1" fitToWidth="1" horizontalDpi="600" verticalDpi="600" orientation="portrait" paperSize="9" scale="68"/>
  <headerFooter>
    <oddHeader>&amp;CComponente Organizacional</oddHeader>
    <oddFooter>&amp;L&amp;F&amp;R&amp;A</oddFooter>
  </headerFooter>
  <ignoredErrors>
    <ignoredError sqref="G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zoomScalePageLayoutView="125" workbookViewId="0" topLeftCell="A1">
      <selection activeCell="D6" sqref="D6"/>
    </sheetView>
  </sheetViews>
  <sheetFormatPr defaultColWidth="8.8515625" defaultRowHeight="15"/>
  <cols>
    <col min="1" max="1" width="6.7109375" style="0" customWidth="1"/>
    <col min="2" max="2" width="4.421875" style="0" customWidth="1"/>
    <col min="3" max="3" width="3.7109375" style="0" customWidth="1"/>
    <col min="4" max="4" width="111.7109375" style="0" customWidth="1"/>
  </cols>
  <sheetData>
    <row r="1" spans="1:7" s="116" customFormat="1" ht="18" customHeight="1" thickBot="1">
      <c r="A1" s="302" t="s">
        <v>262</v>
      </c>
      <c r="B1" s="304"/>
      <c r="C1" s="304"/>
      <c r="D1" s="304"/>
      <c r="E1" s="304"/>
      <c r="F1" s="304"/>
      <c r="G1" s="152"/>
    </row>
    <row r="2" spans="1:7" s="115" customFormat="1" ht="15.75" thickBot="1">
      <c r="A2" s="153" t="s">
        <v>273</v>
      </c>
      <c r="B2" s="302" t="s">
        <v>195</v>
      </c>
      <c r="C2" s="303"/>
      <c r="D2" s="154" t="s">
        <v>265</v>
      </c>
      <c r="E2" s="154" t="s">
        <v>266</v>
      </c>
      <c r="F2" s="154" t="s">
        <v>199</v>
      </c>
      <c r="G2" s="154" t="s">
        <v>267</v>
      </c>
    </row>
    <row r="3" spans="1:7" ht="15">
      <c r="A3" s="312" t="s">
        <v>324</v>
      </c>
      <c r="B3" s="305" t="s">
        <v>90</v>
      </c>
      <c r="C3" s="155" t="s">
        <v>268</v>
      </c>
      <c r="D3" s="367"/>
      <c r="E3" s="367"/>
      <c r="F3" s="368">
        <v>0</v>
      </c>
      <c r="G3" s="308">
        <f>SUM(F3:F5)</f>
        <v>0</v>
      </c>
    </row>
    <row r="4" spans="1:7" ht="15">
      <c r="A4" s="313"/>
      <c r="B4" s="306"/>
      <c r="C4" s="156" t="s">
        <v>269</v>
      </c>
      <c r="D4" s="369"/>
      <c r="E4" s="369"/>
      <c r="F4" s="370">
        <v>0</v>
      </c>
      <c r="G4" s="309"/>
    </row>
    <row r="5" spans="1:7" ht="15">
      <c r="A5" s="313"/>
      <c r="B5" s="306"/>
      <c r="C5" s="156" t="s">
        <v>270</v>
      </c>
      <c r="D5" s="369"/>
      <c r="E5" s="369"/>
      <c r="F5" s="370">
        <v>0</v>
      </c>
      <c r="G5" s="309"/>
    </row>
    <row r="6" spans="1:7" ht="15">
      <c r="A6" s="313"/>
      <c r="B6" s="318" t="s">
        <v>128</v>
      </c>
      <c r="C6" s="155" t="s">
        <v>268</v>
      </c>
      <c r="D6" s="369"/>
      <c r="E6" s="369"/>
      <c r="F6" s="370">
        <v>0</v>
      </c>
      <c r="G6" s="322">
        <f>SUM(F6:F10)</f>
        <v>0</v>
      </c>
    </row>
    <row r="7" spans="1:7" ht="15">
      <c r="A7" s="313"/>
      <c r="B7" s="319"/>
      <c r="C7" s="156" t="s">
        <v>269</v>
      </c>
      <c r="D7" s="369"/>
      <c r="E7" s="369"/>
      <c r="F7" s="370">
        <v>0</v>
      </c>
      <c r="G7" s="310"/>
    </row>
    <row r="8" spans="1:7" ht="15">
      <c r="A8" s="313"/>
      <c r="B8" s="319"/>
      <c r="C8" s="156" t="s">
        <v>270</v>
      </c>
      <c r="D8" s="369"/>
      <c r="E8" s="369"/>
      <c r="F8" s="370">
        <v>0</v>
      </c>
      <c r="G8" s="310"/>
    </row>
    <row r="9" spans="1:7" ht="15">
      <c r="A9" s="313"/>
      <c r="B9" s="319"/>
      <c r="C9" s="156" t="s">
        <v>271</v>
      </c>
      <c r="D9" s="369"/>
      <c r="E9" s="369"/>
      <c r="F9" s="370">
        <v>0</v>
      </c>
      <c r="G9" s="310"/>
    </row>
    <row r="10" spans="1:7" ht="15.75" thickBot="1">
      <c r="A10" s="313"/>
      <c r="B10" s="319"/>
      <c r="C10" s="157" t="s">
        <v>272</v>
      </c>
      <c r="D10" s="369"/>
      <c r="E10" s="369"/>
      <c r="F10" s="370">
        <v>0</v>
      </c>
      <c r="G10" s="310"/>
    </row>
    <row r="11" spans="1:7" ht="15">
      <c r="A11" s="314" t="s">
        <v>263</v>
      </c>
      <c r="B11" s="317" t="s">
        <v>242</v>
      </c>
      <c r="C11" s="158" t="s">
        <v>268</v>
      </c>
      <c r="D11" s="371"/>
      <c r="E11" s="371"/>
      <c r="F11" s="372">
        <v>0</v>
      </c>
      <c r="G11" s="321">
        <f>SUM(F11:F12)</f>
        <v>0</v>
      </c>
    </row>
    <row r="12" spans="1:7" ht="15">
      <c r="A12" s="315"/>
      <c r="B12" s="305"/>
      <c r="C12" s="156" t="s">
        <v>269</v>
      </c>
      <c r="D12" s="369"/>
      <c r="E12" s="369"/>
      <c r="F12" s="370">
        <v>0</v>
      </c>
      <c r="G12" s="308"/>
    </row>
    <row r="13" spans="1:7" ht="15">
      <c r="A13" s="315"/>
      <c r="B13" s="318" t="s">
        <v>189</v>
      </c>
      <c r="C13" s="156" t="s">
        <v>268</v>
      </c>
      <c r="D13" s="369"/>
      <c r="E13" s="369"/>
      <c r="F13" s="370">
        <v>0</v>
      </c>
      <c r="G13" s="322">
        <f>SUM(F13:F16)</f>
        <v>0</v>
      </c>
    </row>
    <row r="14" spans="1:7" ht="15">
      <c r="A14" s="315"/>
      <c r="B14" s="319"/>
      <c r="C14" s="156" t="s">
        <v>269</v>
      </c>
      <c r="D14" s="369"/>
      <c r="E14" s="369"/>
      <c r="F14" s="370">
        <v>0</v>
      </c>
      <c r="G14" s="310"/>
    </row>
    <row r="15" spans="1:7" ht="15">
      <c r="A15" s="315"/>
      <c r="B15" s="319"/>
      <c r="C15" s="156" t="s">
        <v>270</v>
      </c>
      <c r="D15" s="369"/>
      <c r="E15" s="369"/>
      <c r="F15" s="370">
        <v>0</v>
      </c>
      <c r="G15" s="310"/>
    </row>
    <row r="16" spans="1:7" ht="15">
      <c r="A16" s="315"/>
      <c r="B16" s="319"/>
      <c r="C16" s="156" t="s">
        <v>271</v>
      </c>
      <c r="D16" s="369"/>
      <c r="E16" s="369"/>
      <c r="F16" s="370">
        <v>0</v>
      </c>
      <c r="G16" s="308"/>
    </row>
    <row r="17" spans="1:7" ht="15">
      <c r="A17" s="315"/>
      <c r="B17" s="318" t="s">
        <v>190</v>
      </c>
      <c r="C17" s="156" t="s">
        <v>268</v>
      </c>
      <c r="D17" s="369"/>
      <c r="E17" s="369"/>
      <c r="F17" s="370">
        <v>0</v>
      </c>
      <c r="G17" s="322">
        <f>SUM(F17:F20)</f>
        <v>0</v>
      </c>
    </row>
    <row r="18" spans="1:7" ht="15">
      <c r="A18" s="315"/>
      <c r="B18" s="319"/>
      <c r="C18" s="156" t="s">
        <v>269</v>
      </c>
      <c r="D18" s="369"/>
      <c r="E18" s="369"/>
      <c r="F18" s="370">
        <v>0</v>
      </c>
      <c r="G18" s="310"/>
    </row>
    <row r="19" spans="1:7" ht="15">
      <c r="A19" s="315"/>
      <c r="B19" s="319"/>
      <c r="C19" s="156" t="s">
        <v>270</v>
      </c>
      <c r="D19" s="369"/>
      <c r="E19" s="369"/>
      <c r="F19" s="370">
        <v>0</v>
      </c>
      <c r="G19" s="310"/>
    </row>
    <row r="20" spans="1:7" ht="15">
      <c r="A20" s="315"/>
      <c r="B20" s="319"/>
      <c r="C20" s="156" t="s">
        <v>271</v>
      </c>
      <c r="D20" s="369"/>
      <c r="E20" s="369"/>
      <c r="F20" s="370">
        <v>0</v>
      </c>
      <c r="G20" s="308"/>
    </row>
    <row r="21" spans="1:7" ht="15">
      <c r="A21" s="315"/>
      <c r="B21" s="318" t="s">
        <v>194</v>
      </c>
      <c r="C21" s="156" t="s">
        <v>268</v>
      </c>
      <c r="D21" s="369"/>
      <c r="E21" s="369"/>
      <c r="F21" s="370">
        <v>0</v>
      </c>
      <c r="G21" s="322">
        <f>SUM(F21:F25)</f>
        <v>0</v>
      </c>
    </row>
    <row r="22" spans="1:7" ht="15">
      <c r="A22" s="315"/>
      <c r="B22" s="319"/>
      <c r="C22" s="156" t="s">
        <v>269</v>
      </c>
      <c r="D22" s="369"/>
      <c r="E22" s="369"/>
      <c r="F22" s="370">
        <v>0</v>
      </c>
      <c r="G22" s="310"/>
    </row>
    <row r="23" spans="1:7" ht="15">
      <c r="A23" s="315"/>
      <c r="B23" s="319"/>
      <c r="C23" s="156" t="s">
        <v>270</v>
      </c>
      <c r="D23" s="369"/>
      <c r="E23" s="369"/>
      <c r="F23" s="370">
        <v>0</v>
      </c>
      <c r="G23" s="310"/>
    </row>
    <row r="24" spans="1:7" ht="15">
      <c r="A24" s="315"/>
      <c r="B24" s="319"/>
      <c r="C24" s="156" t="s">
        <v>271</v>
      </c>
      <c r="D24" s="369"/>
      <c r="E24" s="369"/>
      <c r="F24" s="370">
        <v>0</v>
      </c>
      <c r="G24" s="310"/>
    </row>
    <row r="25" spans="1:7" ht="15.75" thickBot="1">
      <c r="A25" s="316"/>
      <c r="B25" s="320"/>
      <c r="C25" s="157" t="s">
        <v>272</v>
      </c>
      <c r="D25" s="373"/>
      <c r="E25" s="373"/>
      <c r="F25" s="374">
        <v>0</v>
      </c>
      <c r="G25" s="311"/>
    </row>
    <row r="26" spans="1:7" ht="15" customHeight="1">
      <c r="A26" s="323" t="s">
        <v>264</v>
      </c>
      <c r="B26" s="317" t="s">
        <v>161</v>
      </c>
      <c r="C26" s="155" t="s">
        <v>268</v>
      </c>
      <c r="D26" s="367"/>
      <c r="E26" s="367"/>
      <c r="F26" s="372">
        <v>0</v>
      </c>
      <c r="G26" s="321">
        <f>SUM(F26:F29)</f>
        <v>0</v>
      </c>
    </row>
    <row r="27" spans="1:7" ht="15">
      <c r="A27" s="324"/>
      <c r="B27" s="319"/>
      <c r="C27" s="155" t="s">
        <v>269</v>
      </c>
      <c r="D27" s="367"/>
      <c r="E27" s="367"/>
      <c r="F27" s="370">
        <v>0</v>
      </c>
      <c r="G27" s="310"/>
    </row>
    <row r="28" spans="1:7" ht="15">
      <c r="A28" s="324"/>
      <c r="B28" s="319"/>
      <c r="C28" s="155" t="s">
        <v>270</v>
      </c>
      <c r="D28" s="367"/>
      <c r="E28" s="367"/>
      <c r="F28" s="370">
        <v>0</v>
      </c>
      <c r="G28" s="310"/>
    </row>
    <row r="29" spans="1:7" ht="15.75" thickBot="1">
      <c r="A29" s="324"/>
      <c r="B29" s="320"/>
      <c r="C29" s="155" t="s">
        <v>271</v>
      </c>
      <c r="D29" s="367"/>
      <c r="E29" s="367"/>
      <c r="F29" s="374">
        <v>0</v>
      </c>
      <c r="G29" s="311"/>
    </row>
    <row r="30" spans="1:8" ht="14.25" customHeight="1" thickBot="1">
      <c r="A30" s="324"/>
      <c r="B30" s="159" t="s">
        <v>172</v>
      </c>
      <c r="C30" s="160"/>
      <c r="D30" s="375"/>
      <c r="E30" s="375"/>
      <c r="F30" s="376">
        <v>0</v>
      </c>
      <c r="G30" s="160">
        <f>F30</f>
        <v>0</v>
      </c>
      <c r="H30" s="118"/>
    </row>
    <row r="31" spans="1:8" ht="15" customHeight="1">
      <c r="A31" s="324"/>
      <c r="B31" s="305" t="s">
        <v>174</v>
      </c>
      <c r="C31" s="155" t="s">
        <v>268</v>
      </c>
      <c r="D31" s="367"/>
      <c r="E31" s="367"/>
      <c r="F31" s="377">
        <v>0</v>
      </c>
      <c r="G31" s="310">
        <f>SUM(F31:F35)</f>
        <v>0</v>
      </c>
      <c r="H31" s="118"/>
    </row>
    <row r="32" spans="1:8" ht="15">
      <c r="A32" s="324"/>
      <c r="B32" s="306"/>
      <c r="C32" s="156" t="s">
        <v>269</v>
      </c>
      <c r="D32" s="369"/>
      <c r="E32" s="369"/>
      <c r="F32" s="370">
        <v>0</v>
      </c>
      <c r="G32" s="310"/>
      <c r="H32" s="118"/>
    </row>
    <row r="33" spans="1:8" ht="15">
      <c r="A33" s="324"/>
      <c r="B33" s="306"/>
      <c r="C33" s="156" t="s">
        <v>270</v>
      </c>
      <c r="D33" s="369"/>
      <c r="E33" s="369"/>
      <c r="F33" s="370">
        <v>0</v>
      </c>
      <c r="G33" s="310"/>
      <c r="H33" s="118"/>
    </row>
    <row r="34" spans="1:8" ht="15">
      <c r="A34" s="324"/>
      <c r="B34" s="306"/>
      <c r="C34" s="156" t="s">
        <v>271</v>
      </c>
      <c r="D34" s="369"/>
      <c r="E34" s="369"/>
      <c r="F34" s="370">
        <v>0</v>
      </c>
      <c r="G34" s="310"/>
      <c r="H34" s="118"/>
    </row>
    <row r="35" spans="1:8" ht="15.75" thickBot="1">
      <c r="A35" s="325"/>
      <c r="B35" s="307"/>
      <c r="C35" s="157" t="s">
        <v>272</v>
      </c>
      <c r="D35" s="373"/>
      <c r="E35" s="373"/>
      <c r="F35" s="374">
        <v>0</v>
      </c>
      <c r="G35" s="311"/>
      <c r="H35" s="118"/>
    </row>
    <row r="36" ht="15">
      <c r="D36" s="116"/>
    </row>
    <row r="37" spans="1:4" ht="15">
      <c r="A37" s="120"/>
      <c r="D37" s="178"/>
    </row>
    <row r="38" spans="1:4" ht="15">
      <c r="A38" s="120"/>
      <c r="D38" s="178"/>
    </row>
    <row r="39" spans="1:4" ht="15">
      <c r="A39" s="120"/>
      <c r="D39" s="179"/>
    </row>
    <row r="40" spans="1:4" ht="15">
      <c r="A40" s="120"/>
      <c r="D40" s="179"/>
    </row>
    <row r="41" spans="1:4" ht="15">
      <c r="A41" s="120"/>
      <c r="D41" s="179"/>
    </row>
    <row r="42" ht="15">
      <c r="A42" s="120"/>
    </row>
    <row r="43" ht="15">
      <c r="A43" s="120"/>
    </row>
    <row r="44" ht="15">
      <c r="A44" s="120"/>
    </row>
    <row r="45" ht="15">
      <c r="A45" s="120"/>
    </row>
    <row r="46" ht="15">
      <c r="A46" s="120"/>
    </row>
    <row r="47" ht="15">
      <c r="A47" s="120"/>
    </row>
    <row r="48" ht="15">
      <c r="A48" s="120"/>
    </row>
    <row r="49" ht="15">
      <c r="A49" s="120"/>
    </row>
    <row r="50" ht="15">
      <c r="A50" s="120"/>
    </row>
    <row r="51" ht="15">
      <c r="A51" s="120"/>
    </row>
    <row r="52" ht="15">
      <c r="A52" s="120"/>
    </row>
    <row r="53" ht="15">
      <c r="A53" s="120"/>
    </row>
    <row r="54" ht="15">
      <c r="A54" s="120"/>
    </row>
    <row r="55" ht="15">
      <c r="A55" s="120"/>
    </row>
    <row r="56" ht="15">
      <c r="A56" s="120"/>
    </row>
    <row r="57" ht="15">
      <c r="A57" s="120"/>
    </row>
    <row r="58" ht="15">
      <c r="A58" s="120"/>
    </row>
    <row r="59" ht="15">
      <c r="A59" s="120"/>
    </row>
    <row r="60" ht="15">
      <c r="A60" s="120"/>
    </row>
    <row r="61" ht="15">
      <c r="A61" s="120"/>
    </row>
    <row r="62" ht="15">
      <c r="A62" s="120"/>
    </row>
    <row r="63" ht="15">
      <c r="A63" s="120"/>
    </row>
    <row r="64" ht="15">
      <c r="A64" s="120"/>
    </row>
    <row r="65" ht="15">
      <c r="A65" s="120"/>
    </row>
    <row r="66" ht="15">
      <c r="A66" s="120"/>
    </row>
    <row r="67" ht="15">
      <c r="A67" s="120"/>
    </row>
    <row r="68" ht="15">
      <c r="A68" s="120"/>
    </row>
    <row r="69" ht="15">
      <c r="A69" s="120"/>
    </row>
    <row r="70" ht="15">
      <c r="A70" s="120"/>
    </row>
    <row r="71" ht="15">
      <c r="A71" s="120"/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ht="15">
      <c r="A77" s="120"/>
    </row>
    <row r="78" ht="15">
      <c r="A78" s="120"/>
    </row>
    <row r="79" ht="15">
      <c r="A79" s="120"/>
    </row>
    <row r="80" ht="15">
      <c r="A80" s="120"/>
    </row>
    <row r="81" ht="15">
      <c r="A81" s="120"/>
    </row>
    <row r="82" ht="15">
      <c r="A82" s="120"/>
    </row>
    <row r="83" ht="15">
      <c r="A83" s="120"/>
    </row>
    <row r="84" ht="15">
      <c r="A84" s="120"/>
    </row>
  </sheetData>
  <sheetProtection password="CA0B" sheet="1" objects="1" scenarios="1"/>
  <mergeCells count="21">
    <mergeCell ref="G17:G20"/>
    <mergeCell ref="G21:G25"/>
    <mergeCell ref="B6:B10"/>
    <mergeCell ref="B26:B29"/>
    <mergeCell ref="G6:G10"/>
    <mergeCell ref="B2:C2"/>
    <mergeCell ref="A1:F1"/>
    <mergeCell ref="B31:B35"/>
    <mergeCell ref="G3:G5"/>
    <mergeCell ref="G31:G35"/>
    <mergeCell ref="B3:B5"/>
    <mergeCell ref="A3:A10"/>
    <mergeCell ref="A11:A25"/>
    <mergeCell ref="B11:B12"/>
    <mergeCell ref="B13:B16"/>
    <mergeCell ref="B17:B20"/>
    <mergeCell ref="B21:B25"/>
    <mergeCell ref="G11:G12"/>
    <mergeCell ref="G13:G16"/>
    <mergeCell ref="A26:A35"/>
    <mergeCell ref="G26:G29"/>
  </mergeCells>
  <printOptions/>
  <pageMargins left="0.71" right="0.71" top="0.39000000000000007" bottom="0.59" header="0.24000000000000002" footer="0.31"/>
  <pageSetup fitToHeight="5" fitToWidth="1" horizontalDpi="600" verticalDpi="600" orientation="portrait" paperSize="9" scale="61"/>
  <headerFooter>
    <oddFooter>&amp;L&amp;F&amp;R&amp;A</oddFooter>
  </headerFooter>
  <ignoredErrors>
    <ignoredError sqref="G3 G6 G11 G13 G17 G21 G26 G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6"/>
  <sheetViews>
    <sheetView zoomScalePageLayoutView="150" workbookViewId="0" topLeftCell="A1">
      <selection activeCell="B15" sqref="B15:F16"/>
    </sheetView>
  </sheetViews>
  <sheetFormatPr defaultColWidth="8.8515625" defaultRowHeight="15"/>
  <cols>
    <col min="2" max="3" width="32.57421875" style="0" customWidth="1"/>
    <col min="4" max="4" width="19.28125" style="0" customWidth="1"/>
    <col min="5" max="5" width="18.421875" style="0" customWidth="1"/>
    <col min="6" max="6" width="21.28125" style="0" customWidth="1"/>
  </cols>
  <sheetData>
    <row r="4" spans="2:6" ht="18.75">
      <c r="B4" s="200" t="s">
        <v>308</v>
      </c>
      <c r="C4" s="350">
        <f>Identificação!B7</f>
        <v>0</v>
      </c>
      <c r="D4" s="350"/>
      <c r="E4" s="350"/>
      <c r="F4" s="350"/>
    </row>
    <row r="6" ht="29.25" customHeight="1" thickBot="1"/>
    <row r="7" spans="2:6" ht="32.25" thickTop="1">
      <c r="B7" s="184"/>
      <c r="C7" s="185" t="s">
        <v>300</v>
      </c>
      <c r="D7" s="185" t="s">
        <v>301</v>
      </c>
      <c r="E7" s="186" t="s">
        <v>302</v>
      </c>
      <c r="F7" s="187" t="s">
        <v>303</v>
      </c>
    </row>
    <row r="8" spans="2:6" ht="15.75">
      <c r="B8" s="188" t="s">
        <v>304</v>
      </c>
      <c r="C8" s="189">
        <f>'Comp. Cient. e Profissional'!I92</f>
        <v>0</v>
      </c>
      <c r="D8" s="189"/>
      <c r="E8" s="190">
        <v>0.4</v>
      </c>
      <c r="F8" s="191">
        <f>D8*E8</f>
        <v>0</v>
      </c>
    </row>
    <row r="9" spans="2:6" ht="15.75">
      <c r="B9" s="188" t="s">
        <v>305</v>
      </c>
      <c r="C9" s="189">
        <f>'Comp. Ped.'!J24</f>
        <v>0</v>
      </c>
      <c r="D9" s="189"/>
      <c r="E9" s="190">
        <v>0.4</v>
      </c>
      <c r="F9" s="191">
        <f>D9*E9</f>
        <v>0</v>
      </c>
    </row>
    <row r="10" spans="2:6" ht="16.5" thickBot="1">
      <c r="B10" s="188" t="s">
        <v>306</v>
      </c>
      <c r="C10" s="189">
        <f>'Comp. Org.'!G33</f>
        <v>0</v>
      </c>
      <c r="D10" s="189"/>
      <c r="E10" s="190">
        <v>0.2</v>
      </c>
      <c r="F10" s="191">
        <f>D10*E10</f>
        <v>0</v>
      </c>
    </row>
    <row r="11" spans="2:6" ht="32.25" customHeight="1" thickBot="1">
      <c r="B11" s="199" t="s">
        <v>307</v>
      </c>
      <c r="C11" s="192">
        <f>C8+C9+C10</f>
        <v>0</v>
      </c>
      <c r="D11" s="193"/>
      <c r="E11" s="194"/>
      <c r="F11" s="195">
        <f>F8+F9+F10</f>
        <v>0</v>
      </c>
    </row>
    <row r="12" ht="25.5" customHeight="1"/>
    <row r="13" spans="1:7" ht="15.75" customHeight="1">
      <c r="A13" s="202"/>
      <c r="B13" s="201" t="s">
        <v>313</v>
      </c>
      <c r="C13" s="201"/>
      <c r="D13" s="201"/>
      <c r="E13" s="201"/>
      <c r="F13" s="201"/>
      <c r="G13" s="202"/>
    </row>
    <row r="14" spans="1:7" ht="15" customHeight="1">
      <c r="A14" s="202"/>
      <c r="B14" s="201"/>
      <c r="C14" s="201"/>
      <c r="D14" s="201"/>
      <c r="E14" s="201"/>
      <c r="F14" s="201"/>
      <c r="G14" s="202"/>
    </row>
    <row r="15" spans="1:7" ht="15">
      <c r="A15" s="202"/>
      <c r="B15" s="326" t="s">
        <v>325</v>
      </c>
      <c r="C15" s="326"/>
      <c r="D15" s="326"/>
      <c r="E15" s="326"/>
      <c r="F15" s="326"/>
      <c r="G15" s="202"/>
    </row>
    <row r="16" spans="1:7" ht="120.95" customHeight="1">
      <c r="A16" s="202"/>
      <c r="B16" s="326"/>
      <c r="C16" s="326"/>
      <c r="D16" s="326"/>
      <c r="E16" s="326"/>
      <c r="F16" s="326"/>
      <c r="G16" s="202"/>
    </row>
    <row r="17" ht="31.5" customHeight="1"/>
    <row r="18" ht="30.75" customHeight="1"/>
    <row r="19" ht="32.25" customHeight="1"/>
    <row r="20" ht="32.25" customHeight="1"/>
    <row r="21" ht="27.75" customHeight="1"/>
    <row r="22" ht="32.25" customHeight="1"/>
    <row r="23" ht="32.25" customHeight="1"/>
    <row r="24" ht="33" customHeight="1"/>
    <row r="25" ht="15.75" customHeight="1"/>
    <row r="26" ht="16.5" customHeight="1"/>
  </sheetData>
  <sheetProtection password="CA0B" sheet="1" objects="1" scenarios="1"/>
  <mergeCells count="5">
    <mergeCell ref="B13:F14"/>
    <mergeCell ref="B15:F16"/>
    <mergeCell ref="C4:F4"/>
    <mergeCell ref="A13:A16"/>
    <mergeCell ref="G13:G16"/>
  </mergeCells>
  <printOptions horizontalCentered="1"/>
  <pageMargins left="0.7086614173228347" right="0.7086614173228347" top="1.0236220472440944" bottom="0.7480314960629921" header="0.31496062992125984" footer="0.31496062992125984"/>
  <pageSetup horizontalDpi="600" verticalDpi="600" orientation="portrait" paperSize="9" scale="95" r:id="rId1"/>
  <headerFooter>
    <oddHeader>&amp;C&amp;"-,Negrito"AVALIAÇÃO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Simões</dc:creator>
  <cp:keywords/>
  <dc:description/>
  <cp:lastModifiedBy>Maria Inês Almeida</cp:lastModifiedBy>
  <cp:lastPrinted>2017-08-30T18:15:39Z</cp:lastPrinted>
  <dcterms:created xsi:type="dcterms:W3CDTF">2010-06-22T17:24:01Z</dcterms:created>
  <dcterms:modified xsi:type="dcterms:W3CDTF">2019-12-26T12:29:07Z</dcterms:modified>
  <cp:category/>
  <cp:version/>
  <cp:contentType/>
  <cp:contentStatus/>
</cp:coreProperties>
</file>