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dgrh\CONCURSOS\Investigadores\Investigadores carreira\Grelhas\"/>
    </mc:Choice>
  </mc:AlternateContent>
  <bookViews>
    <workbookView xWindow="0" yWindow="0" windowWidth="28800" windowHeight="12300" tabRatio="926"/>
  </bookViews>
  <sheets>
    <sheet name="1.Identificação " sheetId="10" r:id="rId1"/>
    <sheet name="2.Formação " sheetId="12" r:id="rId2"/>
    <sheet name="3.CE_Comp. Téc.-Cient." sheetId="1" r:id="rId3"/>
    <sheet name="4.CE_Comp. Prof_Inst." sheetId="6" r:id="rId4"/>
    <sheet name="5.CE_Pontuação" sheetId="11" r:id="rId5"/>
  </sheets>
  <definedNames>
    <definedName name="_xlnm.Print_Area" localSheetId="0">'1.Identificação '!$B$1:$H$19</definedName>
    <definedName name="_xlnm.Print_Area" localSheetId="2">'3.CE_Comp. Téc.-Cient.'!$B$2:$K$35</definedName>
    <definedName name="_xlnm.Print_Area" localSheetId="3">'4.CE_Comp. Prof_Inst.'!$B$2:$K$27</definedName>
    <definedName name="_xlnm.Print_Titles" localSheetId="2">'3.CE_Comp. Téc.-Cient.'!$2:$13</definedName>
    <definedName name="_xlnm.Print_Titles" localSheetId="3">'4.CE_Comp. Prof_Inst.'!$2:$13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1" l="1"/>
  <c r="I29" i="1"/>
  <c r="I36" i="1"/>
  <c r="I51" i="1" s="1"/>
  <c r="J51" i="1" s="1"/>
  <c r="I37" i="1"/>
  <c r="I38" i="1"/>
  <c r="I39" i="1"/>
  <c r="I14" i="1"/>
  <c r="I15" i="1"/>
  <c r="I16" i="1"/>
  <c r="I17" i="1"/>
  <c r="I18" i="1"/>
  <c r="I19" i="1"/>
  <c r="I20" i="1"/>
  <c r="I21" i="1"/>
  <c r="I22" i="1"/>
  <c r="I21" i="6"/>
  <c r="I17" i="6"/>
  <c r="I16" i="6"/>
  <c r="I48" i="1"/>
  <c r="I47" i="1"/>
  <c r="I46" i="1"/>
  <c r="I31" i="1"/>
  <c r="I45" i="1"/>
  <c r="I15" i="6"/>
  <c r="I25" i="6" s="1"/>
  <c r="I42" i="1"/>
  <c r="F15" i="11"/>
  <c r="F14" i="11"/>
  <c r="F13" i="11"/>
  <c r="I16" i="12"/>
  <c r="I30" i="1"/>
  <c r="I20" i="6"/>
  <c r="I24" i="6"/>
  <c r="I19" i="6"/>
  <c r="I22" i="6"/>
  <c r="I33" i="1"/>
  <c r="I17" i="12"/>
  <c r="I18" i="12"/>
  <c r="I15" i="12"/>
  <c r="I19" i="12" s="1"/>
  <c r="I14" i="12"/>
  <c r="I23" i="6"/>
  <c r="I18" i="6"/>
  <c r="I14" i="6"/>
  <c r="I50" i="1"/>
  <c r="I44" i="1"/>
  <c r="I43" i="1"/>
  <c r="I41" i="1"/>
  <c r="I40" i="1"/>
  <c r="I24" i="1"/>
  <c r="D7" i="12"/>
  <c r="D7" i="1"/>
  <c r="D7" i="6"/>
  <c r="D7" i="11" s="1"/>
  <c r="I28" i="1"/>
  <c r="I23" i="1"/>
  <c r="I35" i="1" l="1"/>
  <c r="I53" i="1" s="1"/>
  <c r="D14" i="11" s="1"/>
  <c r="J21" i="12"/>
  <c r="E13" i="11" s="1"/>
  <c r="G13" i="11" s="1"/>
  <c r="D13" i="11"/>
  <c r="D15" i="11"/>
  <c r="J27" i="6"/>
  <c r="E15" i="11" s="1"/>
  <c r="G15" i="11" s="1"/>
  <c r="J35" i="1" l="1"/>
  <c r="J53" i="1" s="1"/>
  <c r="E14" i="11" s="1"/>
  <c r="G14" i="11" s="1"/>
  <c r="G16" i="11" s="1"/>
</calcChain>
</file>

<file path=xl/sharedStrings.xml><?xml version="1.0" encoding="utf-8"?>
<sst xmlns="http://schemas.openxmlformats.org/spreadsheetml/2006/main" count="265" uniqueCount="190">
  <si>
    <t>Elementos a valorizar</t>
    <phoneticPr fontId="4" type="noConversion"/>
  </si>
  <si>
    <t>Nome do Candidato:</t>
  </si>
  <si>
    <t>Dimensão</t>
    <phoneticPr fontId="2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</si>
  <si>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</si>
  <si>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</si>
  <si>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</si>
  <si>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</si>
  <si>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</si>
  <si>
    <t>Pontuação Total</t>
    <phoneticPr fontId="2" type="noConversion"/>
  </si>
  <si>
    <t>Pontuação Total</t>
    <phoneticPr fontId="7" type="noConversion"/>
  </si>
  <si>
    <t xml:space="preserve">Pontuação a Considerar </t>
    <phoneticPr fontId="7" type="noConversion"/>
  </si>
  <si>
    <t>Factor de ponderação</t>
    <phoneticPr fontId="7" type="noConversion"/>
  </si>
  <si>
    <t>Pontuação Ponderada</t>
    <phoneticPr fontId="7" type="noConversion"/>
  </si>
  <si>
    <t>Especialidade</t>
  </si>
  <si>
    <t>Sub-Total</t>
    <phoneticPr fontId="2" type="noConversion"/>
  </si>
  <si>
    <t>Pontuação a considerar</t>
    <phoneticPr fontId="2" type="noConversion"/>
  </si>
  <si>
    <t>Dimensão</t>
    <phoneticPr fontId="4" type="noConversion"/>
  </si>
  <si>
    <t>Item</t>
    <phoneticPr fontId="4" type="noConversion"/>
  </si>
  <si>
    <t>Doutoramento:</t>
  </si>
  <si>
    <t>Mestrado:</t>
  </si>
  <si>
    <t>Licenciatura:</t>
  </si>
  <si>
    <t>Auto-Pontuação do candidato</t>
  </si>
  <si>
    <t>VIII</t>
  </si>
  <si>
    <t>C1</t>
  </si>
  <si>
    <t>Unidade</t>
    <phoneticPr fontId="4" type="noConversion"/>
  </si>
  <si>
    <t xml:space="preserve">Nº (ou fracção) de elementos a pontuar </t>
    <phoneticPr fontId="2" type="noConversion"/>
  </si>
  <si>
    <t>Auto-Pontuação do candidato</t>
    <phoneticPr fontId="2" type="noConversion"/>
  </si>
  <si>
    <t>Pontuação do candidato</t>
  </si>
  <si>
    <t>artigo</t>
  </si>
  <si>
    <t>Componente Técnico-Científica</t>
    <phoneticPr fontId="7" type="noConversion"/>
  </si>
  <si>
    <t>Sub-Total</t>
  </si>
  <si>
    <t xml:space="preserve">          IDENTIFICAÇÃO</t>
  </si>
  <si>
    <t>Nome do candidato:</t>
    <phoneticPr fontId="7" type="noConversion"/>
  </si>
  <si>
    <t>Telemóvel:</t>
  </si>
  <si>
    <t>e-mail:</t>
  </si>
  <si>
    <t>Habilitação Académica:</t>
  </si>
  <si>
    <t>Área Disciplinar</t>
  </si>
  <si>
    <t>curso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</si>
  <si>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</si>
  <si>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</si>
  <si>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</si>
  <si>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</si>
  <si>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</si>
  <si>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</si>
  <si>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</si>
  <si>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</si>
  <si>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</si>
  <si>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</si>
  <si>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</si>
  <si>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C6</t>
  </si>
  <si>
    <t>C7</t>
  </si>
  <si>
    <t>C8</t>
  </si>
  <si>
    <t>C9</t>
  </si>
  <si>
    <t>C10</t>
  </si>
  <si>
    <t>capítulo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</si>
  <si>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</si>
  <si>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</si>
  <si>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</si>
  <si>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</si>
  <si>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</si>
  <si>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</si>
  <si>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</si>
  <si>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</si>
  <si>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</si>
  <si>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</si>
  <si>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</si>
  <si>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</si>
  <si>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</si>
  <si>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P1</t>
  </si>
  <si>
    <t>P2</t>
  </si>
  <si>
    <t>P5</t>
  </si>
  <si>
    <t xml:space="preserve">Livro de edição internacional com ISBN </t>
  </si>
  <si>
    <t xml:space="preserve">Livro de edição nacional com ISBN </t>
  </si>
  <si>
    <t>apresentação</t>
  </si>
  <si>
    <t xml:space="preserve">Pontuação máxima a considerar </t>
  </si>
  <si>
    <t>uc/ano letivo</t>
  </si>
  <si>
    <t>COMPONENTE TÉCNICO-CIENTÍFICA (Ponderação na Pontuação Final =</t>
  </si>
  <si>
    <t>Produção</t>
  </si>
  <si>
    <t>Dimensão</t>
  </si>
  <si>
    <t>IX</t>
  </si>
  <si>
    <t>Reconhecimento</t>
  </si>
  <si>
    <t>C21</t>
  </si>
  <si>
    <t>C22</t>
  </si>
  <si>
    <t>C23</t>
  </si>
  <si>
    <t>Participação em conferencias como Chair, discussant, presidente de mesa, moderador ou equivalente</t>
  </si>
  <si>
    <t>júri</t>
  </si>
  <si>
    <t>projeto</t>
  </si>
  <si>
    <t>publicação</t>
  </si>
  <si>
    <t>conferência</t>
  </si>
  <si>
    <t>Categoria Profissional:</t>
  </si>
  <si>
    <t>Unidade Orgânica do IPC:</t>
  </si>
  <si>
    <t xml:space="preserve"> DO </t>
  </si>
  <si>
    <t>Pontuação Final</t>
  </si>
  <si>
    <t>Avaliação e Pontuação do Curriculo Escrito do Candidato (CE)</t>
  </si>
  <si>
    <t xml:space="preserve">1. </t>
  </si>
  <si>
    <t xml:space="preserve">CONCURSO ESPECIAL (PREVPAP) PARA INVESTIGADOR AUXILIAR </t>
  </si>
  <si>
    <t>CONCURSO ESPECIAL (PREVPAP) PARA INVESTIGADOR AUXILIAR</t>
  </si>
  <si>
    <t>Avaliação e Pontuação do Curriculo do Candidato</t>
  </si>
  <si>
    <t>Pós-Graduações</t>
  </si>
  <si>
    <t>TOTAL DA COMPONENTE FORMAÇÃO</t>
  </si>
  <si>
    <t>Pós-Graduações da responsabilidade de Instituições Científicas e Profissionais</t>
  </si>
  <si>
    <t>Cursos com ≥ 50h</t>
  </si>
  <si>
    <t>Cursos com ≤49</t>
  </si>
  <si>
    <t>Participação  em júris de doutoramento ou equivalente</t>
  </si>
  <si>
    <t>Componente Profissional/Institucional</t>
  </si>
  <si>
    <t>PONTUAÇÃO DO CURRICULO</t>
  </si>
  <si>
    <t>Atividade Letiva</t>
  </si>
  <si>
    <t>TOTAL DA COMPONENTE PROFISSIONAL E INSTITUCIONAL</t>
  </si>
  <si>
    <t>Identificação da(s) página(s) do curriculum correspondente(s)</t>
  </si>
  <si>
    <t>Pós-Graduações da responsabilidade de Instituições de Ensino Superior</t>
  </si>
  <si>
    <t xml:space="preserve">Relatório Científico e/ou Técnico </t>
  </si>
  <si>
    <t>Organização de eventos científicos</t>
  </si>
  <si>
    <t>Participação em comité Cientifico de conferência/Congresso</t>
  </si>
  <si>
    <t>P3</t>
  </si>
  <si>
    <t>P6</t>
  </si>
  <si>
    <t>P7</t>
  </si>
  <si>
    <t xml:space="preserve">Atividade Profissional como Investigadora </t>
  </si>
  <si>
    <t xml:space="preserve">TOTAL DA COMPONENTE TÉCNICO-CIENTÍFICA </t>
  </si>
  <si>
    <t>P9</t>
  </si>
  <si>
    <r>
      <t>Artigo em revista científica não indexada com</t>
    </r>
    <r>
      <rPr>
        <i/>
        <sz val="10"/>
        <rFont val="Calibri"/>
        <family val="2"/>
      </rPr>
      <t xml:space="preserve"> referee</t>
    </r>
  </si>
  <si>
    <t>PG1</t>
  </si>
  <si>
    <t>PG2</t>
  </si>
  <si>
    <t>PG3</t>
  </si>
  <si>
    <t>PG4</t>
  </si>
  <si>
    <t xml:space="preserve">Capítulo de livro de edição internacional com ISBN </t>
  </si>
  <si>
    <t xml:space="preserve">Capítulo de livro de edição nacional com ISBN </t>
  </si>
  <si>
    <t xml:space="preserve">Avaliação de Projetos Científicos Internacionais </t>
  </si>
  <si>
    <t>Avaliação de projetos nacionais</t>
  </si>
  <si>
    <t>C24</t>
  </si>
  <si>
    <t>C25</t>
  </si>
  <si>
    <t>C26</t>
  </si>
  <si>
    <t>Pós-Doutoramento</t>
  </si>
  <si>
    <t>Pós-Doutoramentos da responsabilidade de Instituições de Ensino Superior</t>
  </si>
  <si>
    <t>PG5</t>
  </si>
  <si>
    <t xml:space="preserve">Outras formações </t>
  </si>
  <si>
    <t>Revisão de artigos para revistas científicas indexadas na SCOPUS/ISIS</t>
  </si>
  <si>
    <t>Avaliado como Muito Bom</t>
  </si>
  <si>
    <t>Avaliado como Bom</t>
  </si>
  <si>
    <t>Avaliado como Excelente</t>
  </si>
  <si>
    <t>Participação em Centro de Investigação/Projetos de Investigação no IPC</t>
  </si>
  <si>
    <t>Unidade/mês</t>
  </si>
  <si>
    <t>mês</t>
  </si>
  <si>
    <t>Outras ações relevantes</t>
  </si>
  <si>
    <t>ação/atividade</t>
  </si>
  <si>
    <t>Total</t>
  </si>
  <si>
    <t>COMPONENTE PROFISSIONAL E INSTITUCIONAL=</t>
  </si>
  <si>
    <t>Editor de publicação científica periódica indexada SCOPUS/ISIS</t>
  </si>
  <si>
    <t>C27</t>
  </si>
  <si>
    <t>C28</t>
  </si>
  <si>
    <t>relatório</t>
  </si>
  <si>
    <t>Formação não conferentes de grau   (Ponderação na Pontuação Final =</t>
  </si>
  <si>
    <t xml:space="preserve">Docência de unidades curriculares (uc) de cursos de 1º ciclo ou 2º ciclos do ensino superior </t>
  </si>
  <si>
    <t>Citação</t>
  </si>
  <si>
    <t>C29</t>
  </si>
  <si>
    <t>Citações (excluindo auto-citações) medidas no Google Académico</t>
  </si>
  <si>
    <t xml:space="preserve">Artigo em revista científica indexada (excluindo SCOPUS/ISI) </t>
  </si>
  <si>
    <t>Editor de publicação científica periódica indexada (excluindo SCOPUS/ISI)</t>
  </si>
  <si>
    <t>Membro de corpo editorial de publicação científica periódica indexada SCOPUS/ISI</t>
  </si>
  <si>
    <t>Membro de corpo editorial de publicação científica periódica indexada (excluindo SCOPUS/ISI)</t>
  </si>
  <si>
    <r>
      <t>Artigo em revista indexada</t>
    </r>
    <r>
      <rPr>
        <sz val="10"/>
        <color theme="1"/>
        <rFont val="Calibri"/>
        <family val="2"/>
        <scheme val="minor"/>
      </rPr>
      <t xml:space="preserve"> a SCOPUS/ISI</t>
    </r>
  </si>
  <si>
    <t>Artigo aceite para publicação (ainda publicado) em revista indexada a SCOPUS/ISI</t>
  </si>
  <si>
    <t>Artigo aceite para publicação (ainda não publicado) em revista científica indexada (excluindo SCOPUS/ISI)</t>
  </si>
  <si>
    <t>Patentes</t>
  </si>
  <si>
    <t>patente</t>
  </si>
  <si>
    <t>Prémio</t>
  </si>
  <si>
    <t>Prémio internacional em concurso com júri</t>
  </si>
  <si>
    <t>Prémio nacional em concurso com júri</t>
  </si>
  <si>
    <t>C30</t>
  </si>
  <si>
    <t>C31</t>
  </si>
  <si>
    <t>C32</t>
  </si>
  <si>
    <t>Exercicio de funções de investigador(a) em centro de investigação científica avaliado pela FCT</t>
  </si>
  <si>
    <t>Coordenação de projectos de investigação financiados por entidades externas</t>
  </si>
  <si>
    <t>P10</t>
  </si>
  <si>
    <t>Revisão de artigos para revistas científicas indexadas (excluindo SCOPUS/ISIS)</t>
  </si>
  <si>
    <t>projecto</t>
  </si>
  <si>
    <t xml:space="preserve">Outras ações com relevância científica e profissional </t>
  </si>
  <si>
    <t>Componente Formação</t>
  </si>
  <si>
    <t>Coordenação grupo de investigação ou equivalente</t>
  </si>
  <si>
    <t>Comissão de Gestão do IIA</t>
  </si>
  <si>
    <t>Conselho Técnico-Científico</t>
  </si>
  <si>
    <t xml:space="preserve"> Participação em orgãos de gestão de departamento, curso de mestrado  ou de licenciatura</t>
  </si>
  <si>
    <t xml:space="preserve">Artigo em ata de encontro científico </t>
  </si>
  <si>
    <t>Apresentação oral em evento técnico-científico internacional</t>
  </si>
  <si>
    <t>Apresentação oral em evento técnico-científico nacional</t>
  </si>
  <si>
    <t>Apresentação poster em evento técnico-científico internacional</t>
  </si>
  <si>
    <t>Apresentação poster em evento técnico-científico nacional</t>
  </si>
  <si>
    <t>Colaborador em Projetos aprovados por entidades financiadoras internacionais</t>
  </si>
  <si>
    <t>Colaborador em Projetos submetidos a entidades financiadoras internacionais</t>
  </si>
  <si>
    <t>Colaborador em Projetos aprovados por entidades financiadoras nacionais</t>
  </si>
  <si>
    <t>Colaborador em Projetos submetidos a entidades financiadoras 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</si>
</sst>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9"/>
      <color indexed="8"/>
      <name val="Calibri"/>
      <family val="2"/>
    </font>
    <font>
      <sz val="8"/>
      <name val="Verdana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11"/>
      <color indexed="8"/>
      <name val="Arial Narrow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9"/>
      <color theme="1" tint="0.34998626667073579"/>
      <name val="Calibri"/>
      <family val="2"/>
    </font>
    <font>
      <sz val="12"/>
      <name val="Calibri"/>
      <family val="2"/>
    </font>
    <font>
      <b/>
      <sz val="12"/>
      <color theme="6" tint="-0.499984740745262"/>
      <name val="Calibri"/>
      <family val="2"/>
    </font>
    <font>
      <b/>
      <sz val="12"/>
      <color theme="3" tint="0.3999755851924192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9" tint="-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9" fillId="0" borderId="0" xfId="0" applyFont="1" applyAlignment="1">
      <alignment vertical="center" wrapText="1"/>
    </xf>
    <xf numFmtId="0" fontId="21" fillId="0" borderId="0" xfId="1" applyFont="1" applyAlignment="1" applyProtection="1"/>
    <xf numFmtId="0" fontId="21" fillId="0" borderId="0" xfId="1" applyFont="1" applyAlignment="1" applyProtection="1">
      <alignment horizontal="righ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2" fontId="24" fillId="0" borderId="17" xfId="0" applyNumberFormat="1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2" fontId="24" fillId="0" borderId="23" xfId="0" applyNumberFormat="1" applyFont="1" applyBorder="1" applyAlignment="1">
      <alignment horizontal="center" vertical="center"/>
    </xf>
    <xf numFmtId="2" fontId="25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6" fillId="0" borderId="0" xfId="0" applyFont="1"/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9" fontId="16" fillId="0" borderId="24" xfId="0" applyNumberFormat="1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7" fillId="0" borderId="33" xfId="0" applyFont="1" applyBorder="1" applyAlignment="1" applyProtection="1">
      <alignment horizontal="center" vertical="top" wrapText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8" xfId="0" applyFont="1" applyBorder="1" applyAlignment="1" applyProtection="1">
      <alignment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21" fillId="0" borderId="0" xfId="1" applyFont="1" applyBorder="1" applyAlignment="1" applyProtection="1"/>
    <xf numFmtId="0" fontId="17" fillId="0" borderId="33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vertical="center" wrapText="1"/>
      <protection locked="0"/>
    </xf>
    <xf numFmtId="0" fontId="17" fillId="0" borderId="42" xfId="0" applyFont="1" applyBorder="1" applyAlignment="1" applyProtection="1">
      <alignment vertical="center" wrapText="1"/>
      <protection locked="0"/>
    </xf>
    <xf numFmtId="0" fontId="42" fillId="0" borderId="0" xfId="0" applyFont="1" applyAlignment="1">
      <alignment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2" fontId="44" fillId="0" borderId="18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2" fontId="44" fillId="0" borderId="25" xfId="0" applyNumberFormat="1" applyFont="1" applyBorder="1" applyAlignment="1">
      <alignment horizontal="center" vertical="center"/>
    </xf>
    <xf numFmtId="2" fontId="44" fillId="5" borderId="18" xfId="0" applyNumberFormat="1" applyFont="1" applyFill="1" applyBorder="1" applyAlignment="1">
      <alignment horizontal="center" vertical="center"/>
    </xf>
    <xf numFmtId="0" fontId="18" fillId="2" borderId="2" xfId="0" applyFont="1" applyFill="1" applyBorder="1" applyProtection="1">
      <protection locked="0"/>
    </xf>
    <xf numFmtId="0" fontId="17" fillId="0" borderId="42" xfId="0" applyFont="1" applyBorder="1" applyAlignment="1" applyProtection="1">
      <alignment horizontal="center" vertical="top" wrapText="1"/>
      <protection locked="0"/>
    </xf>
    <xf numFmtId="0" fontId="37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18" fillId="0" borderId="0" xfId="0" applyFont="1" applyProtection="1"/>
    <xf numFmtId="0" fontId="18" fillId="0" borderId="0" xfId="0" applyFont="1" applyAlignment="1" applyProtection="1">
      <alignment wrapText="1"/>
    </xf>
    <xf numFmtId="0" fontId="17" fillId="0" borderId="0" xfId="0" applyFont="1" applyAlignment="1" applyProtection="1">
      <alignment vertical="center" wrapText="1"/>
    </xf>
    <xf numFmtId="0" fontId="39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vertical="top" wrapText="1"/>
    </xf>
    <xf numFmtId="9" fontId="13" fillId="0" borderId="16" xfId="0" applyNumberFormat="1" applyFont="1" applyBorder="1" applyAlignment="1" applyProtection="1">
      <alignment horizontal="center" vertical="center" wrapText="1"/>
    </xf>
    <xf numFmtId="0" fontId="43" fillId="0" borderId="0" xfId="0" applyFont="1" applyProtection="1"/>
    <xf numFmtId="0" fontId="43" fillId="0" borderId="0" xfId="0" applyFont="1" applyAlignment="1" applyProtection="1">
      <alignment wrapText="1"/>
    </xf>
    <xf numFmtId="0" fontId="39" fillId="0" borderId="0" xfId="0" applyFont="1" applyAlignment="1" applyProtection="1">
      <alignment vertical="center" wrapText="1"/>
    </xf>
    <xf numFmtId="0" fontId="18" fillId="0" borderId="0" xfId="0" applyFont="1" applyBorder="1" applyProtection="1"/>
    <xf numFmtId="0" fontId="19" fillId="3" borderId="33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34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33" xfId="0" applyFont="1" applyFill="1" applyBorder="1" applyAlignment="1" applyProtection="1">
      <alignment horizontal="center" vertical="center" wrapText="1"/>
    </xf>
    <xf numFmtId="0" fontId="15" fillId="3" borderId="34" xfId="0" applyFont="1" applyFill="1" applyBorder="1" applyAlignment="1" applyProtection="1">
      <alignment horizontal="center" vertical="top" wrapText="1"/>
    </xf>
    <xf numFmtId="0" fontId="15" fillId="3" borderId="8" xfId="0" applyFont="1" applyFill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2" fontId="17" fillId="0" borderId="2" xfId="0" applyNumberFormat="1" applyFont="1" applyBorder="1" applyAlignment="1" applyProtection="1">
      <alignment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2" fontId="17" fillId="0" borderId="4" xfId="0" applyNumberFormat="1" applyFont="1" applyBorder="1" applyAlignment="1" applyProtection="1">
      <alignment vertical="center" wrapText="1"/>
    </xf>
    <xf numFmtId="0" fontId="17" fillId="0" borderId="9" xfId="0" applyFont="1" applyBorder="1" applyAlignment="1" applyProtection="1">
      <alignment horizontal="center" vertical="center" wrapText="1"/>
    </xf>
    <xf numFmtId="2" fontId="17" fillId="0" borderId="43" xfId="0" applyNumberFormat="1" applyFont="1" applyBorder="1" applyAlignment="1" applyProtection="1">
      <alignment vertical="center" wrapText="1"/>
    </xf>
    <xf numFmtId="2" fontId="15" fillId="5" borderId="6" xfId="0" applyNumberFormat="1" applyFont="1" applyFill="1" applyBorder="1" applyAlignment="1" applyProtection="1">
      <alignment horizontal="right" vertical="center" wrapText="1"/>
    </xf>
    <xf numFmtId="0" fontId="16" fillId="4" borderId="14" xfId="0" applyFont="1" applyFill="1" applyBorder="1" applyAlignment="1" applyProtection="1">
      <alignment horizontal="right" vertical="center" wrapText="1"/>
    </xf>
    <xf numFmtId="0" fontId="41" fillId="5" borderId="2" xfId="0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right" vertical="center"/>
    </xf>
    <xf numFmtId="2" fontId="41" fillId="0" borderId="0" xfId="0" applyNumberFormat="1" applyFont="1" applyAlignment="1" applyProtection="1">
      <alignment horizontal="right" vertical="center"/>
    </xf>
    <xf numFmtId="0" fontId="41" fillId="0" borderId="16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5" fillId="0" borderId="0" xfId="0" applyFont="1" applyAlignment="1" applyProtection="1">
      <alignment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5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top" wrapText="1"/>
    </xf>
    <xf numFmtId="2" fontId="17" fillId="0" borderId="2" xfId="0" applyNumberFormat="1" applyFont="1" applyBorder="1" applyAlignment="1" applyProtection="1">
      <alignment horizontal="center" vertical="top" wrapText="1"/>
    </xf>
    <xf numFmtId="0" fontId="17" fillId="0" borderId="7" xfId="0" applyFont="1" applyBorder="1" applyAlignment="1" applyProtection="1">
      <alignment horizontal="center" vertical="top" wrapText="1"/>
    </xf>
    <xf numFmtId="2" fontId="17" fillId="0" borderId="2" xfId="0" applyNumberFormat="1" applyFont="1" applyBorder="1" applyAlignment="1" applyProtection="1">
      <alignment vertical="top" wrapText="1"/>
    </xf>
    <xf numFmtId="0" fontId="17" fillId="0" borderId="7" xfId="0" applyFont="1" applyFill="1" applyBorder="1" applyAlignment="1" applyProtection="1">
      <alignment horizontal="center" vertical="top" wrapText="1"/>
    </xf>
    <xf numFmtId="0" fontId="17" fillId="0" borderId="2" xfId="0" applyFont="1" applyBorder="1" applyAlignment="1" applyProtection="1">
      <alignment horizontal="center" vertical="top" wrapText="1"/>
    </xf>
    <xf numFmtId="0" fontId="29" fillId="0" borderId="26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top" wrapText="1"/>
    </xf>
    <xf numFmtId="2" fontId="17" fillId="0" borderId="12" xfId="0" applyNumberFormat="1" applyFont="1" applyBorder="1" applyAlignment="1" applyProtection="1">
      <alignment vertical="top" wrapText="1"/>
    </xf>
    <xf numFmtId="2" fontId="17" fillId="0" borderId="13" xfId="0" applyNumberFormat="1" applyFont="1" applyBorder="1" applyAlignment="1" applyProtection="1">
      <alignment vertical="top" wrapText="1"/>
    </xf>
    <xf numFmtId="2" fontId="17" fillId="0" borderId="6" xfId="0" applyNumberFormat="1" applyFont="1" applyBorder="1" applyAlignment="1" applyProtection="1">
      <alignment vertical="top" wrapText="1"/>
    </xf>
    <xf numFmtId="0" fontId="17" fillId="0" borderId="12" xfId="0" applyFont="1" applyBorder="1" applyAlignment="1" applyProtection="1">
      <alignment horizontal="center" vertical="top" wrapText="1"/>
    </xf>
    <xf numFmtId="2" fontId="17" fillId="0" borderId="39" xfId="0" applyNumberFormat="1" applyFont="1" applyBorder="1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2" fontId="5" fillId="4" borderId="5" xfId="0" applyNumberFormat="1" applyFont="1" applyFill="1" applyBorder="1" applyAlignment="1" applyProtection="1">
      <alignment vertical="center" wrapText="1"/>
    </xf>
    <xf numFmtId="2" fontId="12" fillId="4" borderId="15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2" fontId="17" fillId="0" borderId="41" xfId="0" applyNumberFormat="1" applyFont="1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29" fillId="0" borderId="5" xfId="0" applyFont="1" applyBorder="1" applyAlignment="1" applyProtection="1">
      <alignment horizontal="center" vertical="top" wrapText="1"/>
    </xf>
    <xf numFmtId="2" fontId="17" fillId="0" borderId="43" xfId="0" applyNumberFormat="1" applyFont="1" applyBorder="1" applyAlignment="1" applyProtection="1">
      <alignment vertical="top" wrapText="1"/>
    </xf>
    <xf numFmtId="2" fontId="17" fillId="5" borderId="6" xfId="0" applyNumberFormat="1" applyFont="1" applyFill="1" applyBorder="1" applyAlignment="1" applyProtection="1">
      <alignment vertical="center" wrapText="1"/>
    </xf>
    <xf numFmtId="2" fontId="26" fillId="5" borderId="14" xfId="0" applyNumberFormat="1" applyFont="1" applyFill="1" applyBorder="1" applyProtection="1"/>
    <xf numFmtId="0" fontId="0" fillId="5" borderId="8" xfId="0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2" fontId="32" fillId="0" borderId="16" xfId="0" applyNumberFormat="1" applyFont="1" applyBorder="1" applyAlignment="1" applyProtection="1">
      <alignment vertical="top" wrapText="1"/>
    </xf>
    <xf numFmtId="2" fontId="33" fillId="0" borderId="16" xfId="0" applyNumberFormat="1" applyFont="1" applyBorder="1" applyAlignment="1" applyProtection="1">
      <alignment vertical="top" wrapText="1"/>
    </xf>
    <xf numFmtId="0" fontId="27" fillId="0" borderId="0" xfId="0" applyFont="1" applyProtection="1"/>
    <xf numFmtId="0" fontId="35" fillId="0" borderId="0" xfId="0" applyFont="1" applyProtection="1"/>
    <xf numFmtId="0" fontId="17" fillId="0" borderId="0" xfId="0" applyFont="1" applyAlignment="1" applyProtection="1">
      <alignment horizontal="center" vertical="center" wrapText="1"/>
    </xf>
    <xf numFmtId="0" fontId="0" fillId="0" borderId="33" xfId="0" applyBorder="1" applyAlignment="1" applyProtection="1">
      <alignment vertical="top" wrapText="1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9" fontId="13" fillId="0" borderId="16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wrapText="1"/>
    </xf>
    <xf numFmtId="0" fontId="15" fillId="4" borderId="34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vertical="center" wrapText="1"/>
    </xf>
    <xf numFmtId="0" fontId="17" fillId="0" borderId="7" xfId="0" applyFont="1" applyBorder="1" applyAlignment="1" applyProtection="1">
      <alignment horizontal="center" vertical="center"/>
    </xf>
    <xf numFmtId="2" fontId="17" fillId="0" borderId="2" xfId="0" applyNumberFormat="1" applyFont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</xf>
    <xf numFmtId="2" fontId="17" fillId="0" borderId="43" xfId="0" applyNumberFormat="1" applyFont="1" applyBorder="1" applyAlignment="1" applyProtection="1">
      <alignment horizontal="right" vertical="center"/>
    </xf>
    <xf numFmtId="2" fontId="15" fillId="5" borderId="6" xfId="0" applyNumberFormat="1" applyFont="1" applyFill="1" applyBorder="1" applyAlignment="1" applyProtection="1">
      <alignment horizontal="right" vertical="center"/>
    </xf>
    <xf numFmtId="0" fontId="15" fillId="4" borderId="6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2" fontId="17" fillId="0" borderId="0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30" fillId="0" borderId="0" xfId="0" applyFont="1" applyProtection="1"/>
    <xf numFmtId="2" fontId="34" fillId="0" borderId="0" xfId="0" applyNumberFormat="1" applyFont="1" applyBorder="1" applyAlignment="1" applyProtection="1">
      <alignment horizontal="right" vertical="center"/>
    </xf>
    <xf numFmtId="2" fontId="31" fillId="0" borderId="16" xfId="0" applyNumberFormat="1" applyFont="1" applyBorder="1" applyAlignment="1" applyProtection="1">
      <alignment horizontal="right" vertical="center"/>
    </xf>
    <xf numFmtId="0" fontId="3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17" fillId="0" borderId="33" xfId="0" applyFont="1" applyBorder="1" applyAlignment="1" applyProtection="1">
      <alignment horizontal="center"/>
      <protection locked="0"/>
    </xf>
    <xf numFmtId="0" fontId="0" fillId="2" borderId="0" xfId="0" applyFill="1" applyProtection="1"/>
    <xf numFmtId="0" fontId="9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wrapText="1"/>
    </xf>
    <xf numFmtId="0" fontId="27" fillId="2" borderId="0" xfId="0" applyFont="1" applyFill="1" applyAlignment="1" applyProtection="1">
      <alignment horizontal="right" vertical="center"/>
    </xf>
    <xf numFmtId="0" fontId="18" fillId="2" borderId="0" xfId="0" applyFont="1" applyFill="1" applyProtection="1"/>
    <xf numFmtId="0" fontId="27" fillId="2" borderId="0" xfId="0" applyFont="1" applyFill="1" applyProtection="1"/>
    <xf numFmtId="0" fontId="27" fillId="2" borderId="0" xfId="0" applyFont="1" applyFill="1" applyAlignment="1" applyProtection="1">
      <alignment horizontal="right"/>
    </xf>
    <xf numFmtId="0" fontId="0" fillId="2" borderId="2" xfId="0" applyFill="1" applyBorder="1" applyProtection="1"/>
    <xf numFmtId="0" fontId="10" fillId="2" borderId="2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right"/>
    </xf>
    <xf numFmtId="0" fontId="5" fillId="0" borderId="0" xfId="0" applyFont="1" applyAlignment="1" applyProtection="1">
      <alignment vertical="center" wrapText="1"/>
    </xf>
    <xf numFmtId="0" fontId="18" fillId="2" borderId="7" xfId="0" applyFont="1" applyFill="1" applyBorder="1" applyProtection="1">
      <protection locked="0"/>
    </xf>
    <xf numFmtId="0" fontId="18" fillId="2" borderId="1" xfId="0" applyFont="1" applyFill="1" applyBorder="1" applyProtection="1">
      <protection locked="0"/>
    </xf>
    <xf numFmtId="0" fontId="18" fillId="2" borderId="8" xfId="0" applyFont="1" applyFill="1" applyBorder="1" applyProtection="1">
      <protection locked="0"/>
    </xf>
    <xf numFmtId="0" fontId="18" fillId="2" borderId="7" xfId="0" applyFont="1" applyFill="1" applyBorder="1" applyAlignment="1" applyProtection="1">
      <alignment horizontal="left" vertical="top"/>
      <protection locked="0"/>
    </xf>
    <xf numFmtId="0" fontId="18" fillId="2" borderId="1" xfId="0" applyFont="1" applyFill="1" applyBorder="1" applyAlignment="1" applyProtection="1">
      <alignment horizontal="left" vertical="top"/>
      <protection locked="0"/>
    </xf>
    <xf numFmtId="0" fontId="18" fillId="2" borderId="8" xfId="0" applyFont="1" applyFill="1" applyBorder="1" applyAlignment="1" applyProtection="1">
      <alignment horizontal="left" vertical="top"/>
      <protection locked="0"/>
    </xf>
    <xf numFmtId="0" fontId="18" fillId="2" borderId="7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center" wrapText="1"/>
    </xf>
    <xf numFmtId="0" fontId="14" fillId="2" borderId="0" xfId="0" applyFont="1" applyFill="1" applyAlignment="1" applyProtection="1">
      <alignment wrapText="1"/>
    </xf>
    <xf numFmtId="0" fontId="10" fillId="2" borderId="7" xfId="0" applyFont="1" applyFill="1" applyBorder="1" applyAlignment="1" applyProtection="1">
      <alignment horizontal="center"/>
    </xf>
    <xf numFmtId="0" fontId="10" fillId="2" borderId="8" xfId="0" applyFont="1" applyFill="1" applyBorder="1" applyAlignment="1" applyProtection="1">
      <alignment horizontal="center"/>
    </xf>
    <xf numFmtId="0" fontId="18" fillId="2" borderId="8" xfId="0" applyFont="1" applyFill="1" applyBorder="1" applyAlignment="1" applyProtection="1">
      <alignment horizontal="center"/>
      <protection locked="0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8" fillId="0" borderId="36" xfId="0" applyFont="1" applyBorder="1" applyAlignment="1" applyProtection="1">
      <alignment horizontal="center"/>
    </xf>
    <xf numFmtId="0" fontId="18" fillId="0" borderId="37" xfId="0" applyFont="1" applyBorder="1" applyAlignment="1" applyProtection="1">
      <alignment horizontal="center"/>
    </xf>
    <xf numFmtId="0" fontId="18" fillId="0" borderId="23" xfId="0" applyFont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9" fillId="3" borderId="9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8" fillId="0" borderId="31" xfId="0" applyFont="1" applyBorder="1" applyProtection="1"/>
    <xf numFmtId="0" fontId="18" fillId="0" borderId="32" xfId="0" applyFont="1" applyBorder="1" applyProtection="1"/>
    <xf numFmtId="0" fontId="16" fillId="4" borderId="2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wrapText="1"/>
    </xf>
    <xf numFmtId="0" fontId="16" fillId="4" borderId="6" xfId="0" applyFont="1" applyFill="1" applyBorder="1" applyAlignment="1" applyProtection="1">
      <alignment horizontal="center" wrapText="1"/>
    </xf>
    <xf numFmtId="0" fontId="41" fillId="6" borderId="0" xfId="0" applyFont="1" applyFill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42" fillId="0" borderId="0" xfId="0" applyFont="1" applyAlignment="1" applyProtection="1">
      <alignment wrapText="1"/>
    </xf>
    <xf numFmtId="0" fontId="17" fillId="0" borderId="3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center" vertical="top" wrapText="1"/>
    </xf>
    <xf numFmtId="0" fontId="26" fillId="0" borderId="36" xfId="0" applyFont="1" applyBorder="1" applyAlignment="1" applyProtection="1">
      <alignment horizontal="center"/>
    </xf>
    <xf numFmtId="0" fontId="26" fillId="0" borderId="37" xfId="0" applyFont="1" applyBorder="1" applyAlignment="1" applyProtection="1">
      <alignment horizontal="center"/>
    </xf>
    <xf numFmtId="0" fontId="26" fillId="0" borderId="23" xfId="0" applyFont="1" applyBorder="1" applyAlignment="1" applyProtection="1">
      <alignment horizontal="center"/>
    </xf>
    <xf numFmtId="0" fontId="26" fillId="0" borderId="20" xfId="0" applyFont="1" applyBorder="1" applyAlignment="1" applyProtection="1">
      <alignment horizontal="center" vertical="top"/>
    </xf>
    <xf numFmtId="0" fontId="26" fillId="0" borderId="37" xfId="0" applyFont="1" applyBorder="1" applyAlignment="1" applyProtection="1">
      <alignment horizontal="center" vertical="top"/>
    </xf>
    <xf numFmtId="0" fontId="26" fillId="0" borderId="23" xfId="0" applyFont="1" applyBorder="1" applyAlignment="1" applyProtection="1">
      <alignment horizontal="center" vertical="top"/>
    </xf>
    <xf numFmtId="2" fontId="17" fillId="0" borderId="7" xfId="0" applyNumberFormat="1" applyFont="1" applyBorder="1" applyAlignment="1" applyProtection="1">
      <alignment horizontal="left" vertical="top" wrapText="1"/>
    </xf>
    <xf numFmtId="2" fontId="17" fillId="0" borderId="8" xfId="0" applyNumberFormat="1" applyFont="1" applyBorder="1" applyAlignment="1" applyProtection="1">
      <alignment horizontal="left" vertical="top" wrapText="1"/>
    </xf>
    <xf numFmtId="2" fontId="17" fillId="0" borderId="2" xfId="0" applyNumberFormat="1" applyFont="1" applyBorder="1" applyAlignment="1" applyProtection="1">
      <alignment horizontal="left" vertical="top" wrapText="1"/>
    </xf>
    <xf numFmtId="2" fontId="17" fillId="0" borderId="2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top" wrapText="1"/>
    </xf>
    <xf numFmtId="0" fontId="27" fillId="6" borderId="0" xfId="0" applyFont="1" applyFill="1" applyAlignment="1" applyProtection="1">
      <alignment horizontal="center"/>
    </xf>
    <xf numFmtId="0" fontId="16" fillId="4" borderId="0" xfId="0" applyFont="1" applyFill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left" vertical="top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8" xfId="0" applyBorder="1" applyAlignment="1">
      <alignment horizontal="left" vertical="top" wrapText="1"/>
    </xf>
    <xf numFmtId="0" fontId="6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1" fillId="0" borderId="3" xfId="0" applyFont="1" applyBorder="1" applyAlignment="1" applyProtection="1">
      <alignment horizontal="left" vertical="center" wrapText="1"/>
    </xf>
    <xf numFmtId="0" fontId="23" fillId="3" borderId="10" xfId="0" applyFont="1" applyFill="1" applyBorder="1" applyAlignment="1" applyProtection="1">
      <alignment wrapText="1"/>
    </xf>
    <xf numFmtId="0" fontId="23" fillId="3" borderId="13" xfId="0" applyFont="1" applyFill="1" applyBorder="1" applyAlignment="1" applyProtection="1">
      <alignment wrapText="1"/>
    </xf>
    <xf numFmtId="0" fontId="0" fillId="0" borderId="31" xfId="0" applyBorder="1" applyProtection="1"/>
    <xf numFmtId="0" fontId="0" fillId="0" borderId="32" xfId="0" applyBorder="1" applyProtection="1"/>
    <xf numFmtId="0" fontId="15" fillId="3" borderId="40" xfId="0" applyFont="1" applyFill="1" applyBorder="1" applyAlignment="1" applyProtection="1">
      <alignment horizontal="center" vertical="center" wrapText="1"/>
    </xf>
    <xf numFmtId="0" fontId="15" fillId="3" borderId="41" xfId="0" applyFont="1" applyFill="1" applyBorder="1" applyAlignment="1" applyProtection="1">
      <alignment horizontal="center" vertical="center" wrapText="1"/>
    </xf>
    <xf numFmtId="0" fontId="15" fillId="4" borderId="44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17" fillId="0" borderId="13" xfId="0" applyFont="1" applyBorder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top" wrapText="1"/>
    </xf>
    <xf numFmtId="0" fontId="23" fillId="0" borderId="0" xfId="0" applyFont="1" applyBorder="1" applyAlignment="1" applyProtection="1">
      <alignment horizontal="center" vertical="top" wrapText="1"/>
    </xf>
    <xf numFmtId="0" fontId="22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11" fillId="0" borderId="3" xfId="0" applyFont="1" applyBorder="1" applyAlignment="1" applyProtection="1">
      <alignment horizontal="left" vertical="top" wrapText="1"/>
    </xf>
    <xf numFmtId="0" fontId="15" fillId="0" borderId="36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9" fillId="6" borderId="0" xfId="0" applyFont="1" applyFill="1" applyAlignment="1" applyProtection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/>
    </xf>
    <xf numFmtId="0" fontId="17" fillId="0" borderId="8" xfId="0" applyFont="1" applyBorder="1" applyAlignment="1" applyProtection="1">
      <alignment horizontal="left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6" fillId="5" borderId="27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0" fillId="0" borderId="8" xfId="0" applyFont="1" applyBorder="1" applyAlignment="1" applyProtection="1">
      <alignment horizontal="left" vertical="top" wrapText="1"/>
      <protection locked="0"/>
    </xf>
    <xf numFmtId="0" fontId="41" fillId="0" borderId="8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wrapText="1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8"/>
  <sheetViews>
    <sheetView tabSelected="1" topLeftCell="A3" workbookViewId="0">
      <selection activeCell="D19" sqref="D19"/>
    </sheetView>
  </sheetViews>
  <sheetFormatPr defaultColWidth="11.42578125" defaultRowHeight="15" x14ac:dyDescent="0.25"/>
  <cols>
    <col min="1" max="1" width="5.140625" style="158" customWidth="1"/>
    <col min="2" max="2" width="41.42578125" style="158" customWidth="1"/>
    <col min="3" max="3" width="14.42578125" style="158" customWidth="1"/>
    <col min="4" max="4" width="23.140625" style="158" customWidth="1"/>
    <col min="5" max="5" width="31.140625" style="158" customWidth="1"/>
    <col min="6" max="6" width="38.42578125" style="158" customWidth="1"/>
    <col min="7" max="7" width="8.85546875" style="158" customWidth="1"/>
    <col min="8" max="8" width="4.85546875" style="158" customWidth="1"/>
    <col min="9" max="16384" width="11.42578125" style="158"/>
  </cols>
  <sheetData>
    <row r="2" spans="2:13" ht="57.95" customHeight="1" x14ac:dyDescent="0.25"/>
    <row r="3" spans="2:13" ht="36.950000000000003" customHeight="1" x14ac:dyDescent="0.25">
      <c r="B3" s="178" t="s">
        <v>95</v>
      </c>
      <c r="C3" s="178"/>
      <c r="D3" s="178"/>
      <c r="E3" s="178"/>
      <c r="F3" s="178"/>
      <c r="G3" s="178"/>
      <c r="H3" s="178"/>
    </row>
    <row r="4" spans="2:13" ht="15" customHeight="1" x14ac:dyDescent="0.25">
      <c r="B4" s="179"/>
      <c r="C4" s="179"/>
      <c r="D4" s="179"/>
      <c r="E4" s="179"/>
      <c r="F4" s="179"/>
      <c r="G4" s="179"/>
      <c r="H4" s="179"/>
    </row>
    <row r="5" spans="2:13" ht="15.75" x14ac:dyDescent="0.25">
      <c r="B5" s="159"/>
      <c r="C5" s="159"/>
      <c r="D5" s="159"/>
      <c r="E5" s="159"/>
      <c r="F5" s="159"/>
      <c r="G5" s="159"/>
      <c r="H5" s="159"/>
    </row>
    <row r="6" spans="2:13" ht="18.75" x14ac:dyDescent="0.3">
      <c r="B6" s="180" t="s">
        <v>31</v>
      </c>
      <c r="C6" s="181"/>
      <c r="D6" s="181"/>
    </row>
    <row r="7" spans="2:13" ht="15.75" x14ac:dyDescent="0.25">
      <c r="B7" s="160"/>
      <c r="C7" s="161"/>
      <c r="D7" s="161"/>
    </row>
    <row r="8" spans="2:13" ht="21.95" customHeight="1" x14ac:dyDescent="0.25">
      <c r="B8" s="162" t="s">
        <v>32</v>
      </c>
      <c r="C8" s="173"/>
      <c r="D8" s="174"/>
      <c r="E8" s="174"/>
      <c r="F8" s="174"/>
      <c r="G8" s="174"/>
      <c r="H8" s="175"/>
    </row>
    <row r="9" spans="2:13" ht="21.95" customHeight="1" x14ac:dyDescent="0.25">
      <c r="B9" s="162" t="s">
        <v>89</v>
      </c>
      <c r="C9" s="176"/>
      <c r="D9" s="177"/>
      <c r="E9" s="177"/>
      <c r="F9" s="163"/>
      <c r="G9" s="163"/>
      <c r="H9" s="163"/>
    </row>
    <row r="10" spans="2:13" ht="21.95" customHeight="1" x14ac:dyDescent="0.25">
      <c r="B10" s="162" t="s">
        <v>90</v>
      </c>
      <c r="C10" s="170"/>
      <c r="D10" s="171"/>
      <c r="E10" s="172"/>
      <c r="F10" s="163"/>
      <c r="G10" s="163"/>
      <c r="H10" s="163"/>
    </row>
    <row r="11" spans="2:13" ht="21.95" customHeight="1" x14ac:dyDescent="0.25">
      <c r="B11" s="162" t="s">
        <v>33</v>
      </c>
      <c r="C11" s="170"/>
      <c r="D11" s="171"/>
      <c r="E11" s="172"/>
      <c r="F11" s="163"/>
      <c r="G11" s="163"/>
      <c r="H11" s="163"/>
    </row>
    <row r="12" spans="2:13" ht="21.95" customHeight="1" x14ac:dyDescent="0.25">
      <c r="B12" s="162" t="s">
        <v>34</v>
      </c>
      <c r="C12" s="170"/>
      <c r="D12" s="171"/>
      <c r="E12" s="172"/>
      <c r="F12" s="163"/>
      <c r="G12" s="163"/>
      <c r="H12" s="163"/>
      <c r="M12" s="158" t="s">
        <v>94</v>
      </c>
    </row>
    <row r="13" spans="2:13" ht="21.95" customHeight="1" x14ac:dyDescent="0.25">
      <c r="B13" s="164"/>
    </row>
    <row r="14" spans="2:13" ht="21.95" customHeight="1" x14ac:dyDescent="0.3">
      <c r="B14" s="165" t="s">
        <v>35</v>
      </c>
      <c r="C14" s="166"/>
      <c r="D14" s="167" t="s">
        <v>36</v>
      </c>
      <c r="E14" s="182" t="s">
        <v>13</v>
      </c>
      <c r="F14" s="183"/>
    </row>
    <row r="15" spans="2:13" ht="21.95" customHeight="1" x14ac:dyDescent="0.3">
      <c r="B15" s="164"/>
      <c r="C15" s="168" t="s">
        <v>18</v>
      </c>
      <c r="D15" s="38"/>
      <c r="E15" s="176"/>
      <c r="F15" s="184"/>
    </row>
    <row r="16" spans="2:13" ht="21.95" customHeight="1" x14ac:dyDescent="0.3">
      <c r="B16" s="164"/>
      <c r="C16" s="168" t="s">
        <v>19</v>
      </c>
      <c r="D16" s="38"/>
      <c r="E16" s="176"/>
      <c r="F16" s="184"/>
    </row>
    <row r="17" spans="2:6" ht="21.95" customHeight="1" x14ac:dyDescent="0.3">
      <c r="B17" s="164"/>
      <c r="C17" s="168" t="s">
        <v>20</v>
      </c>
      <c r="D17" s="38"/>
      <c r="E17" s="176"/>
      <c r="F17" s="184"/>
    </row>
    <row r="18" spans="2:6" ht="21.95" customHeight="1" x14ac:dyDescent="0.25"/>
  </sheetData>
  <mergeCells count="12">
    <mergeCell ref="E14:F14"/>
    <mergeCell ref="E15:F15"/>
    <mergeCell ref="E16:F16"/>
    <mergeCell ref="E17:F17"/>
    <mergeCell ref="C11:E11"/>
    <mergeCell ref="C12:E12"/>
    <mergeCell ref="C10:E10"/>
    <mergeCell ref="C8:H8"/>
    <mergeCell ref="C9:E9"/>
    <mergeCell ref="B3:H3"/>
    <mergeCell ref="B4:H4"/>
    <mergeCell ref="B6:D6"/>
  </mergeCells>
  <phoneticPr fontId="7" type="noConversion"/>
  <pageMargins left="0.16" right="0.16" top="0.43000000000000005" bottom="0.47" header="0.51" footer="0.51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zoomScaleNormal="100" workbookViewId="0">
      <selection activeCell="K14" sqref="K14:K18"/>
    </sheetView>
  </sheetViews>
  <sheetFormatPr defaultColWidth="8.85546875" defaultRowHeight="12" x14ac:dyDescent="0.2"/>
  <cols>
    <col min="1" max="1" width="5.42578125" style="40" customWidth="1"/>
    <col min="2" max="2" width="24.140625" style="40" customWidth="1"/>
    <col min="3" max="3" width="8.85546875" style="40" customWidth="1"/>
    <col min="4" max="4" width="43.42578125" style="40" customWidth="1"/>
    <col min="5" max="5" width="18" style="40" customWidth="1"/>
    <col min="6" max="8" width="8.85546875" style="40"/>
    <col min="9" max="9" width="10.140625" style="40" customWidth="1"/>
    <col min="10" max="10" width="12.28515625" style="40" customWidth="1"/>
    <col min="11" max="11" width="90.140625" style="76" customWidth="1"/>
    <col min="12" max="16384" width="8.85546875" style="40"/>
  </cols>
  <sheetData>
    <row r="3" spans="2:11" ht="15.75" x14ac:dyDescent="0.2">
      <c r="B3" s="179" t="s">
        <v>96</v>
      </c>
      <c r="C3" s="179"/>
      <c r="D3" s="179"/>
      <c r="E3" s="179"/>
      <c r="F3" s="179"/>
      <c r="G3" s="179"/>
      <c r="H3" s="179"/>
      <c r="I3" s="179"/>
      <c r="J3" s="179"/>
      <c r="K3" s="179"/>
    </row>
    <row r="4" spans="2:11" ht="15.75" x14ac:dyDescent="0.25"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2:11" ht="15.75" x14ac:dyDescent="0.2">
      <c r="B5" s="179" t="s">
        <v>97</v>
      </c>
      <c r="C5" s="179"/>
      <c r="D5" s="179"/>
      <c r="E5" s="179"/>
      <c r="F5" s="179"/>
      <c r="G5" s="179"/>
      <c r="H5" s="179"/>
      <c r="I5" s="179"/>
      <c r="J5" s="179"/>
      <c r="K5" s="179"/>
    </row>
    <row r="6" spans="2:11" ht="12.75" x14ac:dyDescent="0.2">
      <c r="B6" s="210"/>
      <c r="C6" s="210"/>
      <c r="D6" s="210"/>
      <c r="E6" s="210"/>
      <c r="F6" s="210"/>
      <c r="G6" s="210"/>
      <c r="H6" s="210"/>
      <c r="I6" s="210"/>
      <c r="J6" s="43"/>
      <c r="K6" s="44"/>
    </row>
    <row r="7" spans="2:11" ht="13.5" thickBot="1" x14ac:dyDescent="0.25">
      <c r="B7" s="211" t="s">
        <v>1</v>
      </c>
      <c r="C7" s="212"/>
      <c r="D7" s="213">
        <f>'1.Identificação '!C8</f>
        <v>0</v>
      </c>
      <c r="E7" s="213"/>
      <c r="F7" s="213"/>
      <c r="G7" s="213"/>
      <c r="H7" s="213"/>
      <c r="I7" s="213"/>
      <c r="J7" s="43"/>
      <c r="K7" s="44"/>
    </row>
    <row r="8" spans="2:11" ht="13.5" thickBot="1" x14ac:dyDescent="0.25">
      <c r="B8" s="45"/>
      <c r="C8" s="46"/>
      <c r="D8" s="46"/>
      <c r="E8" s="46"/>
      <c r="F8" s="47"/>
      <c r="G8" s="46"/>
      <c r="H8" s="48"/>
      <c r="I8" s="48"/>
      <c r="J8" s="43"/>
      <c r="K8" s="44"/>
    </row>
    <row r="9" spans="2:11" s="50" customFormat="1" ht="18.75" customHeight="1" thickBot="1" x14ac:dyDescent="0.35">
      <c r="B9" s="214" t="s">
        <v>150</v>
      </c>
      <c r="C9" s="215"/>
      <c r="D9" s="215"/>
      <c r="E9" s="49">
        <v>0.1</v>
      </c>
      <c r="F9" s="216"/>
      <c r="G9" s="216"/>
      <c r="H9" s="216"/>
      <c r="I9" s="216"/>
      <c r="K9" s="51"/>
    </row>
    <row r="10" spans="2:11" ht="13.5" thickBot="1" x14ac:dyDescent="0.25">
      <c r="B10" s="52"/>
      <c r="C10" s="46"/>
      <c r="D10" s="46"/>
      <c r="E10" s="46"/>
      <c r="F10" s="216"/>
      <c r="G10" s="216"/>
      <c r="H10" s="217"/>
      <c r="I10" s="217"/>
      <c r="J10" s="53"/>
      <c r="K10" s="44"/>
    </row>
    <row r="11" spans="2:11" ht="12.75" x14ac:dyDescent="0.2">
      <c r="B11" s="204" t="s">
        <v>2</v>
      </c>
      <c r="C11" s="205" t="s">
        <v>3</v>
      </c>
      <c r="D11" s="192" t="s">
        <v>4</v>
      </c>
      <c r="E11" s="207"/>
      <c r="F11" s="190" t="s">
        <v>5</v>
      </c>
      <c r="G11" s="192" t="s">
        <v>6</v>
      </c>
      <c r="H11" s="194" t="s">
        <v>26</v>
      </c>
      <c r="I11" s="195"/>
      <c r="J11" s="196"/>
      <c r="K11" s="185" t="s">
        <v>108</v>
      </c>
    </row>
    <row r="12" spans="2:11" ht="76.5" x14ac:dyDescent="0.2">
      <c r="B12" s="204"/>
      <c r="C12" s="206"/>
      <c r="D12" s="208"/>
      <c r="E12" s="209"/>
      <c r="F12" s="191"/>
      <c r="G12" s="193"/>
      <c r="H12" s="54" t="s">
        <v>7</v>
      </c>
      <c r="I12" s="55" t="s">
        <v>8</v>
      </c>
      <c r="J12" s="56" t="s">
        <v>15</v>
      </c>
      <c r="K12" s="186"/>
    </row>
    <row r="13" spans="2:11" ht="12.75" x14ac:dyDescent="0.2">
      <c r="B13" s="55" t="s">
        <v>38</v>
      </c>
      <c r="C13" s="55" t="s">
        <v>39</v>
      </c>
      <c r="D13" s="202" t="s">
        <v>40</v>
      </c>
      <c r="E13" s="203"/>
      <c r="F13" s="55" t="s">
        <v>41</v>
      </c>
      <c r="G13" s="57" t="s">
        <v>42</v>
      </c>
      <c r="H13" s="58" t="s">
        <v>43</v>
      </c>
      <c r="I13" s="55" t="s">
        <v>44</v>
      </c>
      <c r="J13" s="59" t="s">
        <v>22</v>
      </c>
      <c r="K13" s="60" t="s">
        <v>79</v>
      </c>
    </row>
    <row r="14" spans="2:11" ht="57" customHeight="1" x14ac:dyDescent="0.2">
      <c r="B14" s="61" t="s">
        <v>132</v>
      </c>
      <c r="C14" s="62" t="s">
        <v>120</v>
      </c>
      <c r="D14" s="63" t="s">
        <v>131</v>
      </c>
      <c r="E14" s="63"/>
      <c r="F14" s="63" t="s">
        <v>37</v>
      </c>
      <c r="G14" s="64">
        <v>50</v>
      </c>
      <c r="H14" s="26"/>
      <c r="I14" s="63">
        <f t="shared" ref="I14" si="0">G14*H14</f>
        <v>0</v>
      </c>
      <c r="J14" s="187"/>
      <c r="K14" s="287"/>
    </row>
    <row r="15" spans="2:11" ht="57" customHeight="1" x14ac:dyDescent="0.2">
      <c r="B15" s="61" t="s">
        <v>109</v>
      </c>
      <c r="C15" s="65" t="s">
        <v>121</v>
      </c>
      <c r="D15" s="63" t="s">
        <v>98</v>
      </c>
      <c r="E15" s="63"/>
      <c r="F15" s="63" t="s">
        <v>37</v>
      </c>
      <c r="G15" s="64">
        <v>30</v>
      </c>
      <c r="H15" s="26"/>
      <c r="I15" s="63">
        <f t="shared" ref="I15:I18" si="1">G15*H15</f>
        <v>0</v>
      </c>
      <c r="J15" s="188"/>
      <c r="K15" s="288"/>
    </row>
    <row r="16" spans="2:11" ht="57" customHeight="1" x14ac:dyDescent="0.2">
      <c r="B16" s="61" t="s">
        <v>100</v>
      </c>
      <c r="C16" s="65" t="s">
        <v>122</v>
      </c>
      <c r="D16" s="63" t="s">
        <v>98</v>
      </c>
      <c r="E16" s="63"/>
      <c r="F16" s="63" t="s">
        <v>37</v>
      </c>
      <c r="G16" s="64">
        <v>20</v>
      </c>
      <c r="H16" s="26"/>
      <c r="I16" s="63">
        <f t="shared" si="1"/>
        <v>0</v>
      </c>
      <c r="J16" s="188"/>
      <c r="K16" s="288"/>
    </row>
    <row r="17" spans="2:11" ht="57" customHeight="1" x14ac:dyDescent="0.2">
      <c r="B17" s="201" t="s">
        <v>134</v>
      </c>
      <c r="C17" s="65" t="s">
        <v>123</v>
      </c>
      <c r="D17" s="63" t="s">
        <v>101</v>
      </c>
      <c r="E17" s="63"/>
      <c r="F17" s="63" t="s">
        <v>37</v>
      </c>
      <c r="G17" s="64">
        <v>10</v>
      </c>
      <c r="H17" s="26"/>
      <c r="I17" s="63">
        <f t="shared" si="1"/>
        <v>0</v>
      </c>
      <c r="J17" s="188"/>
      <c r="K17" s="288"/>
    </row>
    <row r="18" spans="2:11" ht="26.25" customHeight="1" thickBot="1" x14ac:dyDescent="0.25">
      <c r="B18" s="201"/>
      <c r="C18" s="66" t="s">
        <v>133</v>
      </c>
      <c r="D18" s="67" t="s">
        <v>102</v>
      </c>
      <c r="E18" s="67"/>
      <c r="F18" s="67" t="s">
        <v>37</v>
      </c>
      <c r="G18" s="68">
        <v>5</v>
      </c>
      <c r="H18" s="27"/>
      <c r="I18" s="69">
        <f t="shared" si="1"/>
        <v>0</v>
      </c>
      <c r="J18" s="189"/>
      <c r="K18" s="289"/>
    </row>
    <row r="19" spans="2:11" ht="17.25" customHeight="1" x14ac:dyDescent="0.2">
      <c r="B19" s="197" t="s">
        <v>144</v>
      </c>
      <c r="C19" s="198"/>
      <c r="D19" s="198"/>
      <c r="E19" s="198"/>
      <c r="F19" s="198"/>
      <c r="G19" s="198"/>
      <c r="H19" s="199"/>
      <c r="I19" s="70">
        <f>SUM(I14:I18)</f>
        <v>0</v>
      </c>
      <c r="J19" s="71"/>
      <c r="K19" s="72"/>
    </row>
    <row r="20" spans="2:11" ht="13.5" thickBot="1" x14ac:dyDescent="0.25">
      <c r="B20" s="43"/>
      <c r="C20" s="43"/>
      <c r="D20" s="43"/>
      <c r="E20" s="43"/>
      <c r="F20" s="43"/>
      <c r="G20" s="43"/>
      <c r="H20" s="43"/>
      <c r="I20" s="73"/>
      <c r="J20" s="73"/>
      <c r="K20" s="44"/>
    </row>
    <row r="21" spans="2:11" ht="24" customHeight="1" thickBot="1" x14ac:dyDescent="0.25">
      <c r="B21" s="200" t="s">
        <v>99</v>
      </c>
      <c r="C21" s="200"/>
      <c r="D21" s="200"/>
      <c r="E21" s="200"/>
      <c r="F21" s="200"/>
      <c r="G21" s="200"/>
      <c r="H21" s="200"/>
      <c r="I21" s="74"/>
      <c r="J21" s="75">
        <f>IF(I19&gt;100,100,I19)</f>
        <v>0</v>
      </c>
      <c r="K21" s="44"/>
    </row>
  </sheetData>
  <sheetProtection password="CA0B" sheet="1" objects="1" scenarios="1"/>
  <mergeCells count="22">
    <mergeCell ref="B3:K3"/>
    <mergeCell ref="B6:I6"/>
    <mergeCell ref="B7:C7"/>
    <mergeCell ref="D7:I7"/>
    <mergeCell ref="B9:D9"/>
    <mergeCell ref="F9:F10"/>
    <mergeCell ref="G9:G10"/>
    <mergeCell ref="H9:H10"/>
    <mergeCell ref="I9:I10"/>
    <mergeCell ref="B5:K5"/>
    <mergeCell ref="B19:H19"/>
    <mergeCell ref="B21:H21"/>
    <mergeCell ref="B17:B18"/>
    <mergeCell ref="D13:E13"/>
    <mergeCell ref="B11:B12"/>
    <mergeCell ref="C11:C12"/>
    <mergeCell ref="D11:E12"/>
    <mergeCell ref="K11:K12"/>
    <mergeCell ref="J14:J18"/>
    <mergeCell ref="F11:F12"/>
    <mergeCell ref="G11:G12"/>
    <mergeCell ref="H11:J11"/>
  </mergeCells>
  <pageMargins left="0.7" right="0.7" top="0.75" bottom="0.75" header="0.3" footer="0.3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B1" zoomScale="88" zoomScaleSheetLayoutView="69" zoomScalePageLayoutView="75" workbookViewId="0">
      <selection activeCell="H17" sqref="H17"/>
    </sheetView>
  </sheetViews>
  <sheetFormatPr defaultColWidth="8.85546875" defaultRowHeight="15" x14ac:dyDescent="0.25"/>
  <cols>
    <col min="1" max="1" width="2.28515625" style="81" customWidth="1"/>
    <col min="2" max="2" width="29.42578125" style="77" customWidth="1"/>
    <col min="3" max="3" width="6.42578125" style="78" customWidth="1"/>
    <col min="4" max="4" width="47.42578125" style="78" customWidth="1"/>
    <col min="5" max="5" width="31.28515625" style="78" customWidth="1"/>
    <col min="6" max="6" width="16.42578125" style="79" customWidth="1"/>
    <col min="7" max="7" width="12" style="78" customWidth="1"/>
    <col min="8" max="8" width="18.85546875" style="80" customWidth="1"/>
    <col min="9" max="9" width="9.7109375" style="80" customWidth="1"/>
    <col min="10" max="10" width="13.28515625" style="81" customWidth="1"/>
    <col min="11" max="11" width="43.140625" style="81" customWidth="1"/>
    <col min="12" max="16384" width="8.85546875" style="81"/>
  </cols>
  <sheetData>
    <row r="1" spans="2:11" ht="15" customHeight="1" x14ac:dyDescent="0.25"/>
    <row r="2" spans="2:11" ht="15" customHeight="1" x14ac:dyDescent="0.25"/>
    <row r="3" spans="2:11" ht="24.75" customHeight="1" x14ac:dyDescent="0.25">
      <c r="B3" s="179" t="s">
        <v>96</v>
      </c>
      <c r="C3" s="179"/>
      <c r="D3" s="179"/>
      <c r="E3" s="179"/>
      <c r="F3" s="179"/>
      <c r="G3" s="179"/>
      <c r="H3" s="179"/>
      <c r="I3" s="179"/>
      <c r="J3" s="179"/>
      <c r="K3" s="179"/>
    </row>
    <row r="4" spans="2:11" ht="11.2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22.5" customHeight="1" x14ac:dyDescent="0.25">
      <c r="B5" s="179" t="s">
        <v>97</v>
      </c>
      <c r="C5" s="179"/>
      <c r="D5" s="179"/>
      <c r="E5" s="179"/>
      <c r="F5" s="179"/>
      <c r="G5" s="179"/>
      <c r="H5" s="179"/>
      <c r="I5" s="179"/>
      <c r="J5" s="179"/>
      <c r="K5" s="179"/>
    </row>
    <row r="6" spans="2:11" ht="14.2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2:11" ht="18" customHeight="1" thickBot="1" x14ac:dyDescent="0.3">
      <c r="B7" s="242" t="s">
        <v>1</v>
      </c>
      <c r="C7" s="243"/>
      <c r="D7" s="244">
        <f>'1.Identificação '!C8</f>
        <v>0</v>
      </c>
      <c r="E7" s="244"/>
      <c r="F7" s="244"/>
      <c r="G7" s="244"/>
      <c r="H7" s="244"/>
      <c r="I7" s="244"/>
    </row>
    <row r="8" spans="2:11" ht="15.75" thickBot="1" x14ac:dyDescent="0.3">
      <c r="B8" s="82"/>
    </row>
    <row r="9" spans="2:11" ht="19.5" thickBot="1" x14ac:dyDescent="0.35">
      <c r="B9" s="214" t="s">
        <v>76</v>
      </c>
      <c r="C9" s="215"/>
      <c r="D9" s="215"/>
      <c r="E9" s="49">
        <v>0.65</v>
      </c>
      <c r="F9" s="241"/>
      <c r="G9" s="241"/>
      <c r="H9" s="241"/>
      <c r="I9" s="241"/>
    </row>
    <row r="10" spans="2:11" ht="11.25" customHeight="1" thickBot="1" x14ac:dyDescent="0.3">
      <c r="F10" s="241"/>
      <c r="G10" s="241"/>
      <c r="H10" s="241"/>
      <c r="I10" s="241"/>
    </row>
    <row r="11" spans="2:11" s="43" customFormat="1" ht="31.5" customHeight="1" x14ac:dyDescent="0.25">
      <c r="B11" s="190" t="s">
        <v>78</v>
      </c>
      <c r="C11" s="205" t="s">
        <v>3</v>
      </c>
      <c r="D11" s="192" t="s">
        <v>4</v>
      </c>
      <c r="E11" s="207"/>
      <c r="F11" s="190" t="s">
        <v>5</v>
      </c>
      <c r="G11" s="192" t="s">
        <v>6</v>
      </c>
      <c r="H11" s="194" t="s">
        <v>26</v>
      </c>
      <c r="I11" s="247"/>
      <c r="J11" s="248"/>
      <c r="K11" s="245" t="s">
        <v>108</v>
      </c>
    </row>
    <row r="12" spans="2:11" s="43" customFormat="1" ht="48" customHeight="1" x14ac:dyDescent="0.2">
      <c r="B12" s="191"/>
      <c r="C12" s="206"/>
      <c r="D12" s="238"/>
      <c r="E12" s="239"/>
      <c r="F12" s="191"/>
      <c r="G12" s="193"/>
      <c r="H12" s="54" t="s">
        <v>7</v>
      </c>
      <c r="I12" s="55" t="s">
        <v>8</v>
      </c>
      <c r="J12" s="56" t="s">
        <v>15</v>
      </c>
      <c r="K12" s="246"/>
    </row>
    <row r="13" spans="2:11" ht="17.100000000000001" customHeight="1" x14ac:dyDescent="0.25">
      <c r="B13" s="55" t="s">
        <v>38</v>
      </c>
      <c r="C13" s="55" t="s">
        <v>39</v>
      </c>
      <c r="D13" s="202" t="s">
        <v>40</v>
      </c>
      <c r="E13" s="203"/>
      <c r="F13" s="83" t="s">
        <v>41</v>
      </c>
      <c r="G13" s="84" t="s">
        <v>42</v>
      </c>
      <c r="H13" s="85" t="s">
        <v>43</v>
      </c>
      <c r="I13" s="83" t="s">
        <v>44</v>
      </c>
      <c r="J13" s="86" t="s">
        <v>22</v>
      </c>
      <c r="K13" s="87" t="s">
        <v>79</v>
      </c>
    </row>
    <row r="14" spans="2:11" ht="15" customHeight="1" x14ac:dyDescent="0.25">
      <c r="B14" s="234" t="s">
        <v>77</v>
      </c>
      <c r="C14" s="88" t="s">
        <v>23</v>
      </c>
      <c r="D14" s="226" t="s">
        <v>71</v>
      </c>
      <c r="E14" s="226"/>
      <c r="F14" s="89" t="s">
        <v>45</v>
      </c>
      <c r="G14" s="90">
        <v>15</v>
      </c>
      <c r="H14" s="19"/>
      <c r="I14" s="91">
        <f>G14*H14</f>
        <v>0</v>
      </c>
      <c r="J14" s="218"/>
      <c r="K14" s="6"/>
    </row>
    <row r="15" spans="2:11" ht="15" customHeight="1" x14ac:dyDescent="0.25">
      <c r="B15" s="235"/>
      <c r="C15" s="88" t="s">
        <v>66</v>
      </c>
      <c r="D15" s="226" t="s">
        <v>72</v>
      </c>
      <c r="E15" s="226"/>
      <c r="F15" s="89" t="s">
        <v>45</v>
      </c>
      <c r="G15" s="90">
        <v>10</v>
      </c>
      <c r="H15" s="19"/>
      <c r="I15" s="91">
        <f t="shared" ref="I15:I28" si="0">G15*H15</f>
        <v>0</v>
      </c>
      <c r="J15" s="219"/>
      <c r="K15" s="6"/>
    </row>
    <row r="16" spans="2:11" ht="15" customHeight="1" x14ac:dyDescent="0.25">
      <c r="B16" s="235"/>
      <c r="C16" s="88" t="s">
        <v>46</v>
      </c>
      <c r="D16" s="226" t="s">
        <v>124</v>
      </c>
      <c r="E16" s="226"/>
      <c r="F16" s="89" t="s">
        <v>54</v>
      </c>
      <c r="G16" s="90">
        <v>7.5</v>
      </c>
      <c r="H16" s="19"/>
      <c r="I16" s="91">
        <f t="shared" si="0"/>
        <v>0</v>
      </c>
      <c r="J16" s="219"/>
      <c r="K16" s="6"/>
    </row>
    <row r="17" spans="1:11" ht="15" customHeight="1" x14ac:dyDescent="0.25">
      <c r="B17" s="235"/>
      <c r="C17" s="88" t="s">
        <v>47</v>
      </c>
      <c r="D17" s="226" t="s">
        <v>125</v>
      </c>
      <c r="E17" s="226"/>
      <c r="F17" s="89" t="s">
        <v>54</v>
      </c>
      <c r="G17" s="90">
        <v>4</v>
      </c>
      <c r="H17" s="19"/>
      <c r="I17" s="91">
        <f t="shared" si="0"/>
        <v>0</v>
      </c>
      <c r="J17" s="219"/>
      <c r="K17" s="6"/>
    </row>
    <row r="18" spans="1:11" ht="15" customHeight="1" x14ac:dyDescent="0.25">
      <c r="B18" s="235"/>
      <c r="C18" s="88" t="s">
        <v>48</v>
      </c>
      <c r="D18" s="226" t="s">
        <v>159</v>
      </c>
      <c r="E18" s="226"/>
      <c r="F18" s="89" t="s">
        <v>28</v>
      </c>
      <c r="G18" s="90">
        <v>10</v>
      </c>
      <c r="H18" s="19"/>
      <c r="I18" s="91">
        <f t="shared" si="0"/>
        <v>0</v>
      </c>
      <c r="J18" s="219"/>
      <c r="K18" s="6"/>
    </row>
    <row r="19" spans="1:11" ht="15" customHeight="1" x14ac:dyDescent="0.25">
      <c r="A19" s="82"/>
      <c r="B19" s="235"/>
      <c r="C19" s="88" t="s">
        <v>49</v>
      </c>
      <c r="D19" s="227" t="s">
        <v>160</v>
      </c>
      <c r="E19" s="227"/>
      <c r="F19" s="89" t="s">
        <v>28</v>
      </c>
      <c r="G19" s="90">
        <v>7</v>
      </c>
      <c r="H19" s="19"/>
      <c r="I19" s="91">
        <f t="shared" si="0"/>
        <v>0</v>
      </c>
      <c r="J19" s="219"/>
      <c r="K19" s="6"/>
    </row>
    <row r="20" spans="1:11" ht="15" customHeight="1" x14ac:dyDescent="0.25">
      <c r="A20" s="82"/>
      <c r="B20" s="235"/>
      <c r="C20" s="88" t="s">
        <v>50</v>
      </c>
      <c r="D20" s="227" t="s">
        <v>155</v>
      </c>
      <c r="E20" s="227"/>
      <c r="F20" s="89" t="s">
        <v>28</v>
      </c>
      <c r="G20" s="90">
        <v>5</v>
      </c>
      <c r="H20" s="19"/>
      <c r="I20" s="91">
        <f t="shared" si="0"/>
        <v>0</v>
      </c>
      <c r="J20" s="219"/>
      <c r="K20" s="6"/>
    </row>
    <row r="21" spans="1:11" ht="30" customHeight="1" x14ac:dyDescent="0.25">
      <c r="A21" s="82"/>
      <c r="B21" s="235"/>
      <c r="C21" s="88" t="s">
        <v>51</v>
      </c>
      <c r="D21" s="227" t="s">
        <v>161</v>
      </c>
      <c r="E21" s="227"/>
      <c r="F21" s="89" t="s">
        <v>28</v>
      </c>
      <c r="G21" s="90">
        <v>3</v>
      </c>
      <c r="H21" s="19"/>
      <c r="I21" s="91">
        <f t="shared" ref="I21" si="1">G21*H21</f>
        <v>0</v>
      </c>
      <c r="J21" s="219"/>
      <c r="K21" s="6"/>
    </row>
    <row r="22" spans="1:11" ht="15" customHeight="1" x14ac:dyDescent="0.25">
      <c r="A22" s="82"/>
      <c r="B22" s="235"/>
      <c r="C22" s="88" t="s">
        <v>52</v>
      </c>
      <c r="D22" s="227" t="s">
        <v>119</v>
      </c>
      <c r="E22" s="227"/>
      <c r="F22" s="89" t="s">
        <v>28</v>
      </c>
      <c r="G22" s="92">
        <v>2.5</v>
      </c>
      <c r="H22" s="19"/>
      <c r="I22" s="91">
        <f t="shared" si="0"/>
        <v>0</v>
      </c>
      <c r="J22" s="219"/>
      <c r="K22" s="6"/>
    </row>
    <row r="23" spans="1:11" ht="15" customHeight="1" x14ac:dyDescent="0.25">
      <c r="A23" s="82"/>
      <c r="B23" s="235"/>
      <c r="C23" s="88" t="s">
        <v>53</v>
      </c>
      <c r="D23" s="226" t="s">
        <v>181</v>
      </c>
      <c r="E23" s="226"/>
      <c r="F23" s="89" t="s">
        <v>28</v>
      </c>
      <c r="G23" s="92">
        <v>2.5</v>
      </c>
      <c r="H23" s="19"/>
      <c r="I23" s="91">
        <f t="shared" si="0"/>
        <v>0</v>
      </c>
      <c r="J23" s="219"/>
      <c r="K23" s="6"/>
    </row>
    <row r="24" spans="1:11" ht="15" customHeight="1" x14ac:dyDescent="0.25">
      <c r="A24" s="82"/>
      <c r="B24" s="235"/>
      <c r="C24" s="88" t="s">
        <v>55</v>
      </c>
      <c r="D24" s="226" t="s">
        <v>110</v>
      </c>
      <c r="E24" s="226"/>
      <c r="F24" s="89" t="s">
        <v>149</v>
      </c>
      <c r="G24" s="92">
        <v>1</v>
      </c>
      <c r="H24" s="19"/>
      <c r="I24" s="91">
        <f t="shared" si="0"/>
        <v>0</v>
      </c>
      <c r="J24" s="219"/>
      <c r="K24" s="6"/>
    </row>
    <row r="25" spans="1:11" ht="15" customHeight="1" x14ac:dyDescent="0.25">
      <c r="A25" s="169"/>
      <c r="B25" s="235"/>
      <c r="C25" s="88" t="s">
        <v>56</v>
      </c>
      <c r="D25" s="226" t="s">
        <v>182</v>
      </c>
      <c r="E25" s="226"/>
      <c r="F25" s="89" t="s">
        <v>73</v>
      </c>
      <c r="G25" s="92">
        <v>2</v>
      </c>
      <c r="H25" s="19"/>
      <c r="I25" s="91"/>
      <c r="J25" s="219"/>
      <c r="K25" s="6"/>
    </row>
    <row r="26" spans="1:11" ht="15" customHeight="1" x14ac:dyDescent="0.25">
      <c r="A26" s="169"/>
      <c r="B26" s="235"/>
      <c r="C26" s="88" t="s">
        <v>57</v>
      </c>
      <c r="D26" s="224" t="s">
        <v>184</v>
      </c>
      <c r="E26" s="240"/>
      <c r="F26" s="89" t="s">
        <v>73</v>
      </c>
      <c r="G26" s="92">
        <v>1.5</v>
      </c>
      <c r="H26" s="19"/>
      <c r="I26" s="91"/>
      <c r="J26" s="219"/>
      <c r="K26" s="6"/>
    </row>
    <row r="27" spans="1:11" ht="15" customHeight="1" x14ac:dyDescent="0.25">
      <c r="A27" s="169"/>
      <c r="B27" s="235"/>
      <c r="C27" s="88" t="s">
        <v>58</v>
      </c>
      <c r="D27" s="224" t="s">
        <v>183</v>
      </c>
      <c r="E27" s="240"/>
      <c r="F27" s="89" t="s">
        <v>73</v>
      </c>
      <c r="G27" s="92">
        <v>1.5</v>
      </c>
      <c r="H27" s="19"/>
      <c r="I27" s="91"/>
      <c r="J27" s="219"/>
      <c r="K27" s="6"/>
    </row>
    <row r="28" spans="1:11" ht="15" customHeight="1" x14ac:dyDescent="0.25">
      <c r="A28" s="82"/>
      <c r="B28" s="235"/>
      <c r="C28" s="88" t="s">
        <v>59</v>
      </c>
      <c r="D28" s="226" t="s">
        <v>185</v>
      </c>
      <c r="E28" s="226"/>
      <c r="F28" s="89" t="s">
        <v>73</v>
      </c>
      <c r="G28" s="92">
        <v>1</v>
      </c>
      <c r="H28" s="19"/>
      <c r="I28" s="91">
        <f t="shared" si="0"/>
        <v>0</v>
      </c>
      <c r="J28" s="219"/>
      <c r="K28" s="6"/>
    </row>
    <row r="29" spans="1:11" ht="15" customHeight="1" x14ac:dyDescent="0.25">
      <c r="A29" s="82"/>
      <c r="B29" s="235"/>
      <c r="C29" s="88" t="s">
        <v>60</v>
      </c>
      <c r="D29" s="224" t="s">
        <v>186</v>
      </c>
      <c r="E29" s="225"/>
      <c r="F29" s="89" t="s">
        <v>86</v>
      </c>
      <c r="G29" s="92">
        <v>15</v>
      </c>
      <c r="H29" s="20"/>
      <c r="I29" s="91">
        <f>G29*H29</f>
        <v>0</v>
      </c>
      <c r="J29" s="219"/>
      <c r="K29" s="17"/>
    </row>
    <row r="30" spans="1:11" ht="15" customHeight="1" x14ac:dyDescent="0.25">
      <c r="A30" s="82"/>
      <c r="B30" s="235"/>
      <c r="C30" s="88" t="s">
        <v>61</v>
      </c>
      <c r="D30" s="224" t="s">
        <v>187</v>
      </c>
      <c r="E30" s="225"/>
      <c r="F30" s="89" t="s">
        <v>86</v>
      </c>
      <c r="G30" s="90">
        <v>3</v>
      </c>
      <c r="H30" s="19"/>
      <c r="I30" s="91">
        <f>G30*H30</f>
        <v>0</v>
      </c>
      <c r="J30" s="219"/>
      <c r="K30" s="17"/>
    </row>
    <row r="31" spans="1:11" ht="15" customHeight="1" x14ac:dyDescent="0.25">
      <c r="A31" s="82"/>
      <c r="B31" s="235"/>
      <c r="C31" s="88" t="s">
        <v>62</v>
      </c>
      <c r="D31" s="226" t="s">
        <v>188</v>
      </c>
      <c r="E31" s="226"/>
      <c r="F31" s="89" t="s">
        <v>86</v>
      </c>
      <c r="G31" s="90">
        <v>7</v>
      </c>
      <c r="H31" s="19"/>
      <c r="I31" s="91">
        <f>G31*H31</f>
        <v>0</v>
      </c>
      <c r="J31" s="219"/>
      <c r="K31" s="17"/>
    </row>
    <row r="32" spans="1:11" ht="15" customHeight="1" x14ac:dyDescent="0.25">
      <c r="A32" s="82"/>
      <c r="B32" s="235"/>
      <c r="C32" s="88" t="s">
        <v>63</v>
      </c>
      <c r="D32" s="226" t="s">
        <v>189</v>
      </c>
      <c r="E32" s="226"/>
      <c r="F32" s="89" t="s">
        <v>86</v>
      </c>
      <c r="G32" s="90">
        <v>1</v>
      </c>
      <c r="H32" s="19"/>
      <c r="I32" s="91">
        <v>0</v>
      </c>
      <c r="J32" s="219"/>
      <c r="K32" s="18"/>
    </row>
    <row r="33" spans="1:11" ht="15" customHeight="1" x14ac:dyDescent="0.25">
      <c r="A33" s="82"/>
      <c r="B33" s="94" t="s">
        <v>74</v>
      </c>
      <c r="C33" s="88" t="s">
        <v>64</v>
      </c>
      <c r="D33" s="226" t="s">
        <v>162</v>
      </c>
      <c r="E33" s="226"/>
      <c r="F33" s="89" t="s">
        <v>163</v>
      </c>
      <c r="G33" s="90">
        <v>15</v>
      </c>
      <c r="H33" s="19"/>
      <c r="I33" s="91">
        <f>G33*H33</f>
        <v>0</v>
      </c>
      <c r="J33" s="219"/>
      <c r="K33" s="18"/>
    </row>
    <row r="34" spans="1:11" ht="15" customHeight="1" thickBot="1" x14ac:dyDescent="0.3">
      <c r="A34" s="82"/>
      <c r="B34" s="95">
        <v>65</v>
      </c>
      <c r="C34" s="96"/>
      <c r="D34" s="97"/>
      <c r="E34" s="98"/>
      <c r="F34" s="99"/>
      <c r="G34" s="100"/>
      <c r="H34" s="21"/>
      <c r="I34" s="101"/>
      <c r="J34" s="220"/>
      <c r="K34" s="18"/>
    </row>
    <row r="35" spans="1:11" ht="21" customHeight="1" thickBot="1" x14ac:dyDescent="0.3">
      <c r="A35" s="102"/>
      <c r="B35" s="236" t="s">
        <v>14</v>
      </c>
      <c r="C35" s="231"/>
      <c r="D35" s="231"/>
      <c r="E35" s="231"/>
      <c r="F35" s="231"/>
      <c r="G35" s="231"/>
      <c r="H35" s="237"/>
      <c r="I35" s="103">
        <f>SUM(I14:I34)</f>
        <v>0</v>
      </c>
      <c r="J35" s="104">
        <f>IF(I35&gt;B34,B34,I35)</f>
        <v>0</v>
      </c>
      <c r="K35" s="105"/>
    </row>
    <row r="36" spans="1:11" ht="16.350000000000001" customHeight="1" x14ac:dyDescent="0.25">
      <c r="A36" s="102"/>
      <c r="B36" s="234" t="s">
        <v>80</v>
      </c>
      <c r="C36" s="88" t="s">
        <v>62</v>
      </c>
      <c r="D36" s="224" t="s">
        <v>126</v>
      </c>
      <c r="E36" s="225"/>
      <c r="F36" s="89" t="s">
        <v>86</v>
      </c>
      <c r="G36" s="90">
        <v>4</v>
      </c>
      <c r="H36" s="22"/>
      <c r="I36" s="106">
        <f t="shared" ref="I36:I37" si="2">G36*H36</f>
        <v>0</v>
      </c>
      <c r="J36" s="221"/>
      <c r="K36" s="6"/>
    </row>
    <row r="37" spans="1:11" ht="16.350000000000001" customHeight="1" x14ac:dyDescent="0.25">
      <c r="A37" s="102"/>
      <c r="B37" s="235"/>
      <c r="C37" s="107" t="s">
        <v>63</v>
      </c>
      <c r="D37" s="224" t="s">
        <v>127</v>
      </c>
      <c r="E37" s="225"/>
      <c r="F37" s="89" t="s">
        <v>86</v>
      </c>
      <c r="G37" s="90">
        <v>2</v>
      </c>
      <c r="H37" s="19"/>
      <c r="I37" s="91">
        <f t="shared" si="2"/>
        <v>0</v>
      </c>
      <c r="J37" s="222"/>
      <c r="K37" s="6"/>
    </row>
    <row r="38" spans="1:11" ht="16.350000000000001" customHeight="1" x14ac:dyDescent="0.25">
      <c r="B38" s="235"/>
      <c r="C38" s="88" t="s">
        <v>64</v>
      </c>
      <c r="D38" s="224" t="s">
        <v>103</v>
      </c>
      <c r="E38" s="225"/>
      <c r="F38" s="93" t="s">
        <v>85</v>
      </c>
      <c r="G38" s="90">
        <v>3</v>
      </c>
      <c r="H38" s="19"/>
      <c r="I38" s="91">
        <f t="shared" ref="I38:I50" si="3">G38*H38</f>
        <v>0</v>
      </c>
      <c r="J38" s="222"/>
      <c r="K38" s="6"/>
    </row>
    <row r="39" spans="1:11" ht="16.350000000000001" customHeight="1" x14ac:dyDescent="0.25">
      <c r="B39" s="235"/>
      <c r="C39" s="88" t="s">
        <v>81</v>
      </c>
      <c r="D39" s="224" t="s">
        <v>146</v>
      </c>
      <c r="E39" s="225"/>
      <c r="F39" s="93" t="s">
        <v>87</v>
      </c>
      <c r="G39" s="90">
        <v>7</v>
      </c>
      <c r="H39" s="19"/>
      <c r="I39" s="91">
        <f t="shared" ref="I39" si="4">G39*H39</f>
        <v>0</v>
      </c>
      <c r="J39" s="222"/>
      <c r="K39" s="6"/>
    </row>
    <row r="40" spans="1:11" ht="16.350000000000001" customHeight="1" x14ac:dyDescent="0.25">
      <c r="B40" s="235"/>
      <c r="C40" s="88" t="s">
        <v>82</v>
      </c>
      <c r="D40" s="224" t="s">
        <v>156</v>
      </c>
      <c r="E40" s="225"/>
      <c r="F40" s="93" t="s">
        <v>87</v>
      </c>
      <c r="G40" s="90">
        <v>3.5</v>
      </c>
      <c r="H40" s="19"/>
      <c r="I40" s="91">
        <f t="shared" si="3"/>
        <v>0</v>
      </c>
      <c r="J40" s="222"/>
      <c r="K40" s="6"/>
    </row>
    <row r="41" spans="1:11" ht="16.350000000000001" customHeight="1" x14ac:dyDescent="0.25">
      <c r="B41" s="235"/>
      <c r="C41" s="108" t="s">
        <v>83</v>
      </c>
      <c r="D41" s="224" t="s">
        <v>157</v>
      </c>
      <c r="E41" s="225"/>
      <c r="F41" s="93" t="s">
        <v>87</v>
      </c>
      <c r="G41" s="90">
        <v>3</v>
      </c>
      <c r="H41" s="19"/>
      <c r="I41" s="91">
        <f>G41*H41</f>
        <v>0</v>
      </c>
      <c r="J41" s="222"/>
      <c r="K41" s="6"/>
    </row>
    <row r="42" spans="1:11" ht="16.350000000000001" customHeight="1" x14ac:dyDescent="0.25">
      <c r="B42" s="235"/>
      <c r="C42" s="88" t="s">
        <v>128</v>
      </c>
      <c r="D42" s="233" t="s">
        <v>158</v>
      </c>
      <c r="E42" s="233"/>
      <c r="F42" s="93" t="s">
        <v>87</v>
      </c>
      <c r="G42" s="109">
        <v>1.5</v>
      </c>
      <c r="H42" s="121"/>
      <c r="I42" s="91">
        <f>G42*H42</f>
        <v>0</v>
      </c>
      <c r="J42" s="222"/>
      <c r="K42" s="6"/>
    </row>
    <row r="43" spans="1:11" ht="16.350000000000001" customHeight="1" x14ac:dyDescent="0.25">
      <c r="B43" s="235"/>
      <c r="C43" s="88" t="s">
        <v>129</v>
      </c>
      <c r="D43" s="224" t="s">
        <v>111</v>
      </c>
      <c r="E43" s="225"/>
      <c r="F43" s="93" t="s">
        <v>65</v>
      </c>
      <c r="G43" s="90">
        <v>1</v>
      </c>
      <c r="H43" s="19"/>
      <c r="I43" s="91">
        <f t="shared" si="3"/>
        <v>0</v>
      </c>
      <c r="J43" s="222"/>
      <c r="K43" s="6"/>
    </row>
    <row r="44" spans="1:11" ht="16.350000000000001" customHeight="1" x14ac:dyDescent="0.25">
      <c r="B44" s="235"/>
      <c r="C44" s="88" t="s">
        <v>130</v>
      </c>
      <c r="D44" s="224" t="s">
        <v>112</v>
      </c>
      <c r="E44" s="225"/>
      <c r="F44" s="93" t="s">
        <v>88</v>
      </c>
      <c r="G44" s="90">
        <v>0.5</v>
      </c>
      <c r="H44" s="19"/>
      <c r="I44" s="91">
        <f t="shared" si="3"/>
        <v>0</v>
      </c>
      <c r="J44" s="222"/>
      <c r="K44" s="6"/>
    </row>
    <row r="45" spans="1:11" ht="16.350000000000001" customHeight="1" x14ac:dyDescent="0.25">
      <c r="B45" s="235"/>
      <c r="C45" s="88" t="s">
        <v>147</v>
      </c>
      <c r="D45" s="224" t="s">
        <v>154</v>
      </c>
      <c r="E45" s="225"/>
      <c r="F45" s="93" t="s">
        <v>152</v>
      </c>
      <c r="G45" s="90">
        <v>0.2</v>
      </c>
      <c r="H45" s="19"/>
      <c r="I45" s="91">
        <f t="shared" si="3"/>
        <v>0</v>
      </c>
      <c r="J45" s="222"/>
      <c r="K45" s="6"/>
    </row>
    <row r="46" spans="1:11" ht="16.350000000000001" customHeight="1" x14ac:dyDescent="0.25">
      <c r="B46" s="235"/>
      <c r="C46" s="88" t="s">
        <v>148</v>
      </c>
      <c r="D46" s="224" t="s">
        <v>135</v>
      </c>
      <c r="E46" s="225"/>
      <c r="F46" s="93" t="s">
        <v>28</v>
      </c>
      <c r="G46" s="90">
        <v>2</v>
      </c>
      <c r="H46" s="19"/>
      <c r="I46" s="91">
        <f>G46*H46</f>
        <v>0</v>
      </c>
      <c r="J46" s="222"/>
      <c r="K46" s="6"/>
    </row>
    <row r="47" spans="1:11" ht="16.350000000000001" customHeight="1" x14ac:dyDescent="0.25">
      <c r="B47" s="235"/>
      <c r="C47" s="88" t="s">
        <v>153</v>
      </c>
      <c r="D47" s="224" t="s">
        <v>173</v>
      </c>
      <c r="E47" s="225"/>
      <c r="F47" s="93" t="s">
        <v>28</v>
      </c>
      <c r="G47" s="90">
        <v>1</v>
      </c>
      <c r="H47" s="19"/>
      <c r="I47" s="91">
        <f>G47*H47</f>
        <v>0</v>
      </c>
      <c r="J47" s="222"/>
      <c r="K47" s="6"/>
    </row>
    <row r="48" spans="1:11" ht="16.350000000000001" customHeight="1" x14ac:dyDescent="0.25">
      <c r="B48" s="235"/>
      <c r="C48" s="88" t="s">
        <v>167</v>
      </c>
      <c r="D48" s="224" t="s">
        <v>84</v>
      </c>
      <c r="E48" s="225"/>
      <c r="F48" s="93" t="s">
        <v>88</v>
      </c>
      <c r="G48" s="90">
        <v>0.2</v>
      </c>
      <c r="H48" s="19"/>
      <c r="I48" s="91">
        <f t="shared" ref="I48:I49" si="5">G48*H48</f>
        <v>0</v>
      </c>
      <c r="J48" s="222"/>
      <c r="K48" s="6"/>
    </row>
    <row r="49" spans="2:11" ht="16.350000000000001" customHeight="1" x14ac:dyDescent="0.25">
      <c r="B49" s="110" t="s">
        <v>74</v>
      </c>
      <c r="C49" s="88" t="s">
        <v>168</v>
      </c>
      <c r="D49" s="224" t="s">
        <v>165</v>
      </c>
      <c r="E49" s="225"/>
      <c r="F49" s="93" t="s">
        <v>164</v>
      </c>
      <c r="G49" s="90">
        <v>7</v>
      </c>
      <c r="H49" s="19"/>
      <c r="I49" s="91">
        <f t="shared" si="5"/>
        <v>0</v>
      </c>
      <c r="J49" s="222"/>
      <c r="K49" s="6"/>
    </row>
    <row r="50" spans="2:11" ht="19.7" customHeight="1" thickBot="1" x14ac:dyDescent="0.3">
      <c r="B50" s="95">
        <v>35</v>
      </c>
      <c r="C50" s="88" t="s">
        <v>169</v>
      </c>
      <c r="D50" s="224" t="s">
        <v>166</v>
      </c>
      <c r="E50" s="225"/>
      <c r="F50" s="93" t="s">
        <v>164</v>
      </c>
      <c r="G50" s="90">
        <v>3</v>
      </c>
      <c r="H50" s="39"/>
      <c r="I50" s="111">
        <f t="shared" si="3"/>
        <v>0</v>
      </c>
      <c r="J50" s="223"/>
      <c r="K50" s="6"/>
    </row>
    <row r="51" spans="2:11" x14ac:dyDescent="0.25">
      <c r="B51" s="230" t="s">
        <v>14</v>
      </c>
      <c r="C51" s="231"/>
      <c r="D51" s="231"/>
      <c r="E51" s="231"/>
      <c r="F51" s="231"/>
      <c r="G51" s="231"/>
      <c r="H51" s="232"/>
      <c r="I51" s="112">
        <f>SUM(I36:I50)</f>
        <v>0</v>
      </c>
      <c r="J51" s="113">
        <f>IF(I51&gt;B50,B50,I51)</f>
        <v>0</v>
      </c>
      <c r="K51" s="114"/>
    </row>
    <row r="52" spans="2:11" ht="15.75" thickBot="1" x14ac:dyDescent="0.3">
      <c r="B52" s="115"/>
      <c r="D52" s="228"/>
      <c r="E52" s="228"/>
    </row>
    <row r="53" spans="2:11" s="119" customFormat="1" ht="19.5" customHeight="1" thickBot="1" x14ac:dyDescent="0.3">
      <c r="B53" s="229" t="s">
        <v>117</v>
      </c>
      <c r="C53" s="229"/>
      <c r="D53" s="229"/>
      <c r="E53" s="229"/>
      <c r="F53" s="229"/>
      <c r="G53" s="229"/>
      <c r="H53" s="229"/>
      <c r="I53" s="116">
        <f>I35+I51</f>
        <v>0</v>
      </c>
      <c r="J53" s="117">
        <f>IF(J35+J51&gt;100,100,J35+J51)</f>
        <v>0</v>
      </c>
      <c r="K53" s="118"/>
    </row>
    <row r="57" spans="2:11" x14ac:dyDescent="0.25">
      <c r="H57" s="120"/>
    </row>
    <row r="60" spans="2:11" x14ac:dyDescent="0.25">
      <c r="F60" s="79" t="s">
        <v>38</v>
      </c>
    </row>
  </sheetData>
  <sheetProtection password="CA0B" sheet="1" objects="1" scenarios="1"/>
  <mergeCells count="60">
    <mergeCell ref="K11:K12"/>
    <mergeCell ref="H11:J11"/>
    <mergeCell ref="F11:F12"/>
    <mergeCell ref="B5:K5"/>
    <mergeCell ref="G11:G12"/>
    <mergeCell ref="B3:K3"/>
    <mergeCell ref="B9:D9"/>
    <mergeCell ref="H9:H10"/>
    <mergeCell ref="I9:I10"/>
    <mergeCell ref="F9:F10"/>
    <mergeCell ref="G9:G10"/>
    <mergeCell ref="B7:C7"/>
    <mergeCell ref="D7:I7"/>
    <mergeCell ref="D39:E39"/>
    <mergeCell ref="B11:B12"/>
    <mergeCell ref="C11:C12"/>
    <mergeCell ref="D11:E12"/>
    <mergeCell ref="D13:E13"/>
    <mergeCell ref="D17:E17"/>
    <mergeCell ref="D25:E25"/>
    <mergeCell ref="D26:E26"/>
    <mergeCell ref="D27:E27"/>
    <mergeCell ref="D24:E24"/>
    <mergeCell ref="D28:E28"/>
    <mergeCell ref="D32:E32"/>
    <mergeCell ref="B14:B32"/>
    <mergeCell ref="D14:E14"/>
    <mergeCell ref="D30:E30"/>
    <mergeCell ref="D31:E31"/>
    <mergeCell ref="D52:E52"/>
    <mergeCell ref="B53:H53"/>
    <mergeCell ref="D50:E50"/>
    <mergeCell ref="B51:H51"/>
    <mergeCell ref="D42:E42"/>
    <mergeCell ref="D45:E45"/>
    <mergeCell ref="D46:E46"/>
    <mergeCell ref="D49:E49"/>
    <mergeCell ref="B36:B48"/>
    <mergeCell ref="D48:E48"/>
    <mergeCell ref="D40:E40"/>
    <mergeCell ref="D41:E41"/>
    <mergeCell ref="D36:E36"/>
    <mergeCell ref="D37:E37"/>
    <mergeCell ref="B35:H35"/>
    <mergeCell ref="J14:J34"/>
    <mergeCell ref="J36:J50"/>
    <mergeCell ref="D43:E43"/>
    <mergeCell ref="D44:E44"/>
    <mergeCell ref="D47:E47"/>
    <mergeCell ref="D38:E38"/>
    <mergeCell ref="D18:E18"/>
    <mergeCell ref="D19:E19"/>
    <mergeCell ref="D15:E15"/>
    <mergeCell ref="D23:E23"/>
    <mergeCell ref="D22:E22"/>
    <mergeCell ref="D16:E16"/>
    <mergeCell ref="D21:E21"/>
    <mergeCell ref="D29:E29"/>
    <mergeCell ref="D20:E20"/>
    <mergeCell ref="D33:E33"/>
  </mergeCells>
  <phoneticPr fontId="2" type="noConversion"/>
  <printOptions horizontalCentered="1"/>
  <pageMargins left="0.27559055118110237" right="0.15748031496062992" top="0.23622047244094491" bottom="0.47244094488188981" header="0.23622047244094491" footer="0.23622047244094491"/>
  <pageSetup paperSize="9" scale="54" fitToHeight="0" orientation="landscape" r:id="rId1"/>
  <headerFooter>
    <oddFooter>&amp;R&amp;10&amp;P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4"/>
  <sheetViews>
    <sheetView topLeftCell="A4" zoomScaleNormal="100" zoomScaleSheetLayoutView="82" zoomScalePageLayoutView="90" workbookViewId="0">
      <selection activeCell="K14" sqref="K14:K24"/>
    </sheetView>
  </sheetViews>
  <sheetFormatPr defaultColWidth="8.85546875" defaultRowHeight="15" x14ac:dyDescent="0.25"/>
  <cols>
    <col min="1" max="1" width="3.7109375" style="122" customWidth="1"/>
    <col min="2" max="2" width="30" style="122" customWidth="1"/>
    <col min="3" max="3" width="5.7109375" style="122" customWidth="1"/>
    <col min="4" max="4" width="46.85546875" style="122" customWidth="1"/>
    <col min="5" max="5" width="25.42578125" style="122" customWidth="1"/>
    <col min="6" max="6" width="13.85546875" style="123" customWidth="1"/>
    <col min="7" max="7" width="7.85546875" style="123" customWidth="1"/>
    <col min="8" max="8" width="12" style="122" customWidth="1"/>
    <col min="9" max="9" width="13.7109375" style="122" customWidth="1"/>
    <col min="10" max="10" width="11.7109375" style="2" customWidth="1"/>
    <col min="11" max="11" width="50" style="122" customWidth="1"/>
    <col min="12" max="12" width="7.7109375" style="122" customWidth="1"/>
    <col min="13" max="13" width="3.42578125" style="122" customWidth="1"/>
    <col min="14" max="15" width="8.85546875" style="122"/>
    <col min="16" max="16" width="1.28515625" style="122" customWidth="1"/>
    <col min="17" max="18" width="8.85546875" style="122"/>
    <col min="19" max="19" width="1.28515625" style="122" customWidth="1"/>
    <col min="20" max="16384" width="8.85546875" style="122"/>
  </cols>
  <sheetData>
    <row r="2" spans="2:21" ht="12.75" customHeight="1" x14ac:dyDescent="0.25"/>
    <row r="3" spans="2:21" ht="21.75" customHeight="1" x14ac:dyDescent="0.25">
      <c r="B3" s="179" t="s">
        <v>96</v>
      </c>
      <c r="C3" s="179"/>
      <c r="D3" s="179"/>
      <c r="E3" s="179"/>
      <c r="F3" s="179"/>
      <c r="G3" s="179"/>
      <c r="H3" s="179"/>
      <c r="I3" s="179"/>
      <c r="J3" s="179"/>
      <c r="K3" s="179"/>
    </row>
    <row r="4" spans="2:21" ht="11.2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21" ht="21.75" customHeight="1" x14ac:dyDescent="0.25">
      <c r="B5" s="179" t="s">
        <v>97</v>
      </c>
      <c r="C5" s="179"/>
      <c r="D5" s="179"/>
      <c r="E5" s="179"/>
      <c r="F5" s="179"/>
      <c r="G5" s="179"/>
      <c r="H5" s="179"/>
      <c r="I5" s="179"/>
      <c r="J5" s="179"/>
      <c r="K5" s="179"/>
    </row>
    <row r="6" spans="2:21" ht="11.25" customHeight="1" x14ac:dyDescent="0.25">
      <c r="B6" s="242"/>
      <c r="C6" s="242"/>
      <c r="D6" s="242"/>
      <c r="E6" s="242"/>
      <c r="F6" s="242"/>
      <c r="G6" s="242"/>
      <c r="H6" s="242"/>
      <c r="I6" s="242"/>
    </row>
    <row r="7" spans="2:21" ht="18" customHeight="1" thickBot="1" x14ac:dyDescent="0.3">
      <c r="B7" s="242" t="s">
        <v>1</v>
      </c>
      <c r="C7" s="263"/>
      <c r="D7" s="264">
        <f>'3.CE_Comp. Téc.-Cient.'!D7:I7</f>
        <v>0</v>
      </c>
      <c r="E7" s="264"/>
      <c r="F7" s="264"/>
      <c r="G7" s="264"/>
      <c r="H7" s="264"/>
      <c r="I7" s="264"/>
    </row>
    <row r="8" spans="2:21" ht="15.75" thickBot="1" x14ac:dyDescent="0.3"/>
    <row r="9" spans="2:21" ht="19.5" thickBot="1" x14ac:dyDescent="0.35">
      <c r="B9" s="214" t="s">
        <v>145</v>
      </c>
      <c r="C9" s="262"/>
      <c r="D9" s="262"/>
      <c r="E9" s="124">
        <v>0.25</v>
      </c>
      <c r="F9" s="260"/>
      <c r="G9" s="260"/>
      <c r="H9" s="260"/>
      <c r="I9" s="260"/>
    </row>
    <row r="10" spans="2:21" ht="12.75" customHeight="1" thickBot="1" x14ac:dyDescent="0.3">
      <c r="F10" s="260"/>
      <c r="G10" s="260"/>
      <c r="H10" s="261"/>
      <c r="I10" s="261"/>
      <c r="J10" s="23"/>
      <c r="K10" s="82"/>
      <c r="L10" s="82"/>
      <c r="N10" s="82"/>
      <c r="O10" s="82"/>
      <c r="Q10" s="82"/>
      <c r="R10" s="82"/>
      <c r="T10" s="82"/>
      <c r="U10" s="82"/>
    </row>
    <row r="11" spans="2:21" ht="21.95" customHeight="1" x14ac:dyDescent="0.25">
      <c r="B11" s="190" t="s">
        <v>16</v>
      </c>
      <c r="C11" s="190" t="s">
        <v>17</v>
      </c>
      <c r="D11" s="252" t="s">
        <v>0</v>
      </c>
      <c r="E11" s="253"/>
      <c r="F11" s="256" t="s">
        <v>24</v>
      </c>
      <c r="G11" s="258" t="s">
        <v>6</v>
      </c>
      <c r="H11" s="249" t="s">
        <v>21</v>
      </c>
      <c r="I11" s="250"/>
      <c r="J11" s="251"/>
      <c r="K11" s="185" t="s">
        <v>108</v>
      </c>
      <c r="L11" s="125"/>
      <c r="N11" s="125"/>
      <c r="O11" s="125"/>
      <c r="Q11" s="125"/>
      <c r="R11" s="125"/>
      <c r="T11" s="125"/>
      <c r="U11" s="125"/>
    </row>
    <row r="12" spans="2:21" ht="58.7" customHeight="1" x14ac:dyDescent="0.25">
      <c r="B12" s="191"/>
      <c r="C12" s="191"/>
      <c r="D12" s="254"/>
      <c r="E12" s="255"/>
      <c r="F12" s="257"/>
      <c r="G12" s="259"/>
      <c r="H12" s="58" t="s">
        <v>25</v>
      </c>
      <c r="I12" s="55" t="s">
        <v>27</v>
      </c>
      <c r="J12" s="126" t="s">
        <v>15</v>
      </c>
      <c r="K12" s="186"/>
      <c r="L12" s="125"/>
      <c r="N12" s="125"/>
      <c r="O12" s="125"/>
      <c r="Q12" s="125"/>
      <c r="R12" s="125"/>
      <c r="T12" s="125"/>
      <c r="U12" s="125"/>
    </row>
    <row r="13" spans="2:21" ht="20.25" customHeight="1" x14ac:dyDescent="0.25">
      <c r="B13" s="55" t="s">
        <v>38</v>
      </c>
      <c r="C13" s="55" t="s">
        <v>39</v>
      </c>
      <c r="D13" s="202" t="s">
        <v>40</v>
      </c>
      <c r="E13" s="203"/>
      <c r="F13" s="55" t="s">
        <v>41</v>
      </c>
      <c r="G13" s="127" t="s">
        <v>42</v>
      </c>
      <c r="H13" s="58" t="s">
        <v>43</v>
      </c>
      <c r="I13" s="55" t="s">
        <v>44</v>
      </c>
      <c r="J13" s="126" t="s">
        <v>44</v>
      </c>
      <c r="K13" s="128" t="s">
        <v>79</v>
      </c>
      <c r="L13" s="125"/>
      <c r="N13" s="125"/>
      <c r="O13" s="125"/>
      <c r="Q13" s="125"/>
      <c r="R13" s="125"/>
      <c r="T13" s="125"/>
      <c r="U13" s="125"/>
    </row>
    <row r="14" spans="2:21" ht="20.45" customHeight="1" x14ac:dyDescent="0.25">
      <c r="B14" s="234" t="s">
        <v>116</v>
      </c>
      <c r="C14" s="273" t="s">
        <v>68</v>
      </c>
      <c r="D14" s="272" t="s">
        <v>170</v>
      </c>
      <c r="E14" s="129" t="s">
        <v>138</v>
      </c>
      <c r="F14" s="273" t="s">
        <v>140</v>
      </c>
      <c r="G14" s="130">
        <v>1.5</v>
      </c>
      <c r="H14" s="24"/>
      <c r="I14" s="131">
        <f>G14*H14</f>
        <v>0</v>
      </c>
      <c r="J14" s="265"/>
      <c r="K14" s="4"/>
      <c r="L14" s="123"/>
      <c r="N14" s="123"/>
      <c r="O14" s="123"/>
      <c r="Q14" s="123"/>
      <c r="R14" s="123"/>
      <c r="T14" s="123"/>
      <c r="U14" s="123"/>
    </row>
    <row r="15" spans="2:21" ht="20.45" customHeight="1" x14ac:dyDescent="0.25">
      <c r="B15" s="235"/>
      <c r="C15" s="274"/>
      <c r="D15" s="272"/>
      <c r="E15" s="133" t="s">
        <v>136</v>
      </c>
      <c r="F15" s="274"/>
      <c r="G15" s="130">
        <v>1.25</v>
      </c>
      <c r="H15" s="24"/>
      <c r="I15" s="131">
        <f t="shared" ref="I15" si="0">G15*H15</f>
        <v>0</v>
      </c>
      <c r="J15" s="266"/>
      <c r="K15" s="4"/>
      <c r="L15" s="123"/>
      <c r="N15" s="123"/>
      <c r="O15" s="123"/>
      <c r="Q15" s="123"/>
      <c r="R15" s="123"/>
      <c r="T15" s="123"/>
      <c r="U15" s="123"/>
    </row>
    <row r="16" spans="2:21" ht="20.45" customHeight="1" x14ac:dyDescent="0.25">
      <c r="B16" s="235"/>
      <c r="C16" s="275"/>
      <c r="D16" s="272"/>
      <c r="E16" s="133" t="s">
        <v>137</v>
      </c>
      <c r="F16" s="275"/>
      <c r="G16" s="130">
        <v>0.75</v>
      </c>
      <c r="H16" s="24"/>
      <c r="I16" s="131">
        <f>G16*H16</f>
        <v>0</v>
      </c>
      <c r="J16" s="266"/>
      <c r="K16" s="4"/>
      <c r="L16" s="123"/>
      <c r="N16" s="123"/>
      <c r="O16" s="123"/>
      <c r="Q16" s="123"/>
      <c r="R16" s="123"/>
      <c r="T16" s="123"/>
      <c r="U16" s="123"/>
    </row>
    <row r="17" spans="1:21" ht="20.45" customHeight="1" x14ac:dyDescent="0.25">
      <c r="B17" s="235"/>
      <c r="C17" s="65" t="s">
        <v>69</v>
      </c>
      <c r="D17" s="268" t="s">
        <v>171</v>
      </c>
      <c r="E17" s="269"/>
      <c r="F17" s="134" t="s">
        <v>174</v>
      </c>
      <c r="G17" s="130">
        <v>10</v>
      </c>
      <c r="H17" s="24"/>
      <c r="I17" s="131">
        <f>G17*H17</f>
        <v>0</v>
      </c>
      <c r="J17" s="266"/>
      <c r="K17" s="4"/>
      <c r="L17" s="123"/>
      <c r="N17" s="123"/>
      <c r="O17" s="123"/>
      <c r="Q17" s="123"/>
      <c r="R17" s="123"/>
      <c r="T17" s="123"/>
      <c r="U17" s="123"/>
    </row>
    <row r="18" spans="1:21" ht="20.45" customHeight="1" x14ac:dyDescent="0.25">
      <c r="B18" s="235"/>
      <c r="C18" s="135" t="s">
        <v>113</v>
      </c>
      <c r="D18" s="268" t="s">
        <v>177</v>
      </c>
      <c r="E18" s="269"/>
      <c r="F18" s="136" t="s">
        <v>140</v>
      </c>
      <c r="G18" s="130">
        <v>0.5</v>
      </c>
      <c r="H18" s="24"/>
      <c r="I18" s="131">
        <f>G18*H18</f>
        <v>0</v>
      </c>
      <c r="J18" s="266"/>
      <c r="K18" s="4"/>
      <c r="L18" s="123"/>
      <c r="N18" s="123"/>
      <c r="O18" s="123"/>
      <c r="Q18" s="123"/>
      <c r="R18" s="123"/>
      <c r="T18" s="123"/>
      <c r="U18" s="123"/>
    </row>
    <row r="19" spans="1:21" ht="20.45" customHeight="1" x14ac:dyDescent="0.25">
      <c r="B19" s="276"/>
      <c r="C19" s="137" t="s">
        <v>67</v>
      </c>
      <c r="D19" s="279" t="s">
        <v>139</v>
      </c>
      <c r="E19" s="280"/>
      <c r="F19" s="137" t="s">
        <v>140</v>
      </c>
      <c r="G19" s="138">
        <v>0.25</v>
      </c>
      <c r="H19" s="157"/>
      <c r="I19" s="131">
        <f>G19*H19</f>
        <v>0</v>
      </c>
      <c r="J19" s="266"/>
      <c r="K19" s="4"/>
      <c r="L19" s="123"/>
      <c r="N19" s="123"/>
      <c r="O19" s="123"/>
      <c r="Q19" s="123"/>
      <c r="R19" s="123"/>
      <c r="T19" s="123"/>
      <c r="U19" s="123"/>
    </row>
    <row r="20" spans="1:21" ht="27" customHeight="1" x14ac:dyDescent="0.25">
      <c r="B20" s="235"/>
      <c r="C20" s="65" t="s">
        <v>70</v>
      </c>
      <c r="D20" s="268" t="s">
        <v>178</v>
      </c>
      <c r="E20" s="269"/>
      <c r="F20" s="139" t="s">
        <v>141</v>
      </c>
      <c r="G20" s="140">
        <v>1</v>
      </c>
      <c r="H20" s="24"/>
      <c r="I20" s="131">
        <f t="shared" ref="I20:I22" si="1">G20*H20</f>
        <v>0</v>
      </c>
      <c r="J20" s="266"/>
      <c r="K20" s="5"/>
      <c r="N20" s="123"/>
      <c r="Q20" s="123"/>
      <c r="T20" s="123"/>
    </row>
    <row r="21" spans="1:21" ht="27" customHeight="1" x14ac:dyDescent="0.25">
      <c r="B21" s="235"/>
      <c r="C21" s="65" t="s">
        <v>114</v>
      </c>
      <c r="D21" s="268" t="s">
        <v>179</v>
      </c>
      <c r="E21" s="278"/>
      <c r="F21" s="139" t="s">
        <v>141</v>
      </c>
      <c r="G21" s="140">
        <v>0.5</v>
      </c>
      <c r="H21" s="24"/>
      <c r="I21" s="131">
        <f t="shared" si="1"/>
        <v>0</v>
      </c>
      <c r="J21" s="266"/>
      <c r="K21" s="5"/>
      <c r="N21" s="123"/>
      <c r="Q21" s="123"/>
      <c r="T21" s="123"/>
    </row>
    <row r="22" spans="1:21" ht="27" customHeight="1" x14ac:dyDescent="0.25">
      <c r="B22" s="276"/>
      <c r="C22" s="65" t="s">
        <v>115</v>
      </c>
      <c r="D22" s="268" t="s">
        <v>180</v>
      </c>
      <c r="E22" s="269"/>
      <c r="F22" s="139" t="s">
        <v>141</v>
      </c>
      <c r="G22" s="140">
        <v>0.25</v>
      </c>
      <c r="H22" s="24"/>
      <c r="I22" s="131">
        <f t="shared" si="1"/>
        <v>0</v>
      </c>
      <c r="J22" s="266"/>
      <c r="K22" s="5"/>
      <c r="N22" s="123"/>
      <c r="Q22" s="123"/>
      <c r="T22" s="123"/>
    </row>
    <row r="23" spans="1:21" ht="51" customHeight="1" x14ac:dyDescent="0.25">
      <c r="B23" s="141" t="s">
        <v>106</v>
      </c>
      <c r="C23" s="65" t="s">
        <v>118</v>
      </c>
      <c r="D23" s="268" t="s">
        <v>151</v>
      </c>
      <c r="E23" s="269">
        <v>0.5</v>
      </c>
      <c r="F23" s="135" t="s">
        <v>75</v>
      </c>
      <c r="G23" s="130">
        <v>4</v>
      </c>
      <c r="H23" s="24"/>
      <c r="I23" s="131">
        <f>G23*H23</f>
        <v>0</v>
      </c>
      <c r="J23" s="266"/>
      <c r="K23" s="4"/>
      <c r="L23" s="123"/>
      <c r="N23" s="123"/>
      <c r="O23" s="123"/>
      <c r="Q23" s="123"/>
      <c r="R23" s="123"/>
      <c r="T23" s="123"/>
      <c r="U23" s="123"/>
    </row>
    <row r="24" spans="1:21" ht="41.25" customHeight="1" thickBot="1" x14ac:dyDescent="0.3">
      <c r="B24" s="141" t="s">
        <v>142</v>
      </c>
      <c r="C24" s="65" t="s">
        <v>172</v>
      </c>
      <c r="D24" s="272" t="s">
        <v>175</v>
      </c>
      <c r="E24" s="272"/>
      <c r="F24" s="65" t="s">
        <v>143</v>
      </c>
      <c r="G24" s="130">
        <v>1</v>
      </c>
      <c r="H24" s="25"/>
      <c r="I24" s="142">
        <f>G24*H24</f>
        <v>0</v>
      </c>
      <c r="J24" s="267"/>
      <c r="K24" s="4"/>
      <c r="L24" s="123"/>
      <c r="N24" s="123"/>
      <c r="O24" s="123"/>
      <c r="Q24" s="123"/>
      <c r="R24" s="123"/>
      <c r="T24" s="123"/>
      <c r="U24" s="123"/>
    </row>
    <row r="25" spans="1:21" ht="21" customHeight="1" x14ac:dyDescent="0.25">
      <c r="B25" s="270" t="s">
        <v>30</v>
      </c>
      <c r="C25" s="270"/>
      <c r="D25" s="270"/>
      <c r="E25" s="270"/>
      <c r="F25" s="270"/>
      <c r="G25" s="270"/>
      <c r="H25" s="271"/>
      <c r="I25" s="143">
        <f>SUM(I14:I24)</f>
        <v>0</v>
      </c>
      <c r="J25" s="144"/>
      <c r="K25" s="132"/>
      <c r="L25" s="123"/>
      <c r="N25" s="123"/>
      <c r="O25" s="123"/>
      <c r="Q25" s="123"/>
      <c r="R25" s="123"/>
      <c r="T25" s="123"/>
      <c r="U25" s="123"/>
    </row>
    <row r="26" spans="1:21" ht="21" customHeight="1" thickBot="1" x14ac:dyDescent="0.3">
      <c r="B26" s="145"/>
      <c r="C26" s="145"/>
      <c r="D26" s="145"/>
      <c r="E26" s="145"/>
      <c r="F26" s="145"/>
      <c r="G26" s="146"/>
      <c r="H26" s="147"/>
      <c r="I26" s="148"/>
      <c r="J26" s="149"/>
      <c r="K26" s="150"/>
      <c r="L26" s="123"/>
      <c r="N26" s="123"/>
      <c r="O26" s="123"/>
      <c r="Q26" s="123"/>
      <c r="R26" s="123"/>
      <c r="T26" s="123"/>
      <c r="U26" s="123"/>
    </row>
    <row r="27" spans="1:21" s="151" customFormat="1" ht="19.5" customHeight="1" thickBot="1" x14ac:dyDescent="0.3">
      <c r="B27" s="277" t="s">
        <v>107</v>
      </c>
      <c r="C27" s="277"/>
      <c r="D27" s="277"/>
      <c r="E27" s="277"/>
      <c r="F27" s="277"/>
      <c r="G27" s="277"/>
      <c r="H27" s="277"/>
      <c r="I27" s="152"/>
      <c r="J27" s="153">
        <f>IF(I25&gt;100,100,I25)</f>
        <v>0</v>
      </c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</row>
    <row r="28" spans="1:21" ht="17.45" customHeight="1" x14ac:dyDescent="0.25">
      <c r="A28" s="155"/>
      <c r="B28" s="155"/>
      <c r="C28" s="155"/>
      <c r="D28" s="155"/>
      <c r="E28" s="155"/>
      <c r="F28" s="155"/>
      <c r="G28" s="155"/>
      <c r="H28" s="155"/>
      <c r="I28" s="155"/>
      <c r="J28" s="3"/>
      <c r="K28" s="155"/>
    </row>
    <row r="29" spans="1:21" x14ac:dyDescent="0.25">
      <c r="F29" s="122"/>
      <c r="G29" s="122"/>
    </row>
    <row r="30" spans="1:21" x14ac:dyDescent="0.25">
      <c r="F30" s="122"/>
      <c r="G30" s="122"/>
    </row>
    <row r="31" spans="1:21" x14ac:dyDescent="0.25">
      <c r="F31" s="122"/>
      <c r="G31" s="122"/>
    </row>
    <row r="32" spans="1:21" x14ac:dyDescent="0.25">
      <c r="F32" s="122"/>
      <c r="G32" s="122"/>
    </row>
    <row r="33" spans="1:11" s="123" customFormat="1" x14ac:dyDescent="0.25">
      <c r="A33" s="122"/>
      <c r="B33" s="122"/>
      <c r="C33" s="122"/>
      <c r="D33" s="122"/>
      <c r="E33" s="122"/>
      <c r="F33" s="122"/>
      <c r="G33" s="122"/>
      <c r="H33" s="122"/>
      <c r="I33" s="122"/>
      <c r="J33" s="2"/>
      <c r="K33" s="122"/>
    </row>
    <row r="34" spans="1:11" s="123" customFormat="1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2"/>
      <c r="K34" s="122"/>
    </row>
    <row r="35" spans="1:11" s="123" customFormat="1" x14ac:dyDescent="0.25">
      <c r="A35" s="122"/>
      <c r="B35" s="122"/>
      <c r="C35" s="122"/>
      <c r="D35" s="122"/>
      <c r="E35" s="122"/>
      <c r="F35" s="122"/>
      <c r="G35" s="122"/>
      <c r="H35" s="122"/>
      <c r="I35" s="122"/>
      <c r="J35" s="2"/>
      <c r="K35" s="122"/>
    </row>
    <row r="36" spans="1:11" s="123" customFormat="1" x14ac:dyDescent="0.25">
      <c r="A36" s="122"/>
      <c r="B36" s="122"/>
      <c r="C36" s="122"/>
      <c r="D36" s="122"/>
      <c r="E36" s="122"/>
      <c r="F36" s="122"/>
      <c r="G36" s="122"/>
      <c r="H36" s="122"/>
      <c r="I36" s="122"/>
      <c r="J36" s="2"/>
      <c r="K36" s="122"/>
    </row>
    <row r="37" spans="1:11" s="123" customFormat="1" x14ac:dyDescent="0.25">
      <c r="A37" s="122"/>
      <c r="B37" s="122"/>
      <c r="C37" s="122"/>
      <c r="D37" s="122"/>
      <c r="E37" s="122"/>
      <c r="F37" s="122"/>
      <c r="G37" s="122"/>
      <c r="H37" s="122"/>
      <c r="I37" s="122"/>
      <c r="J37" s="2"/>
      <c r="K37" s="122"/>
    </row>
    <row r="38" spans="1:11" s="123" customFormat="1" x14ac:dyDescent="0.25">
      <c r="A38" s="122"/>
      <c r="B38" s="122"/>
      <c r="C38" s="122"/>
      <c r="D38" s="122"/>
      <c r="E38" s="122"/>
      <c r="F38" s="122"/>
      <c r="G38" s="122"/>
      <c r="H38" s="122"/>
      <c r="I38" s="122"/>
      <c r="J38" s="2"/>
      <c r="K38" s="122"/>
    </row>
    <row r="39" spans="1:11" s="123" customFormat="1" x14ac:dyDescent="0.25">
      <c r="A39" s="122"/>
      <c r="B39" s="122"/>
      <c r="C39" s="122"/>
      <c r="D39" s="122"/>
      <c r="E39" s="122"/>
      <c r="F39" s="122"/>
      <c r="G39" s="122"/>
      <c r="H39" s="122"/>
      <c r="I39" s="122"/>
      <c r="J39" s="2"/>
      <c r="K39" s="122"/>
    </row>
    <row r="40" spans="1:11" s="123" customFormat="1" x14ac:dyDescent="0.25">
      <c r="A40" s="122"/>
      <c r="B40" s="122"/>
      <c r="C40" s="122"/>
      <c r="D40" s="122"/>
      <c r="E40" s="122"/>
      <c r="F40" s="122"/>
      <c r="G40" s="122"/>
      <c r="H40" s="122"/>
      <c r="I40" s="122"/>
      <c r="J40" s="2"/>
      <c r="K40" s="122"/>
    </row>
    <row r="41" spans="1:11" s="123" customFormat="1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2"/>
      <c r="K41" s="122"/>
    </row>
    <row r="42" spans="1:11" s="123" customFormat="1" ht="60" customHeight="1" x14ac:dyDescent="0.25">
      <c r="A42" s="122"/>
      <c r="B42" s="122"/>
      <c r="C42" s="122"/>
      <c r="D42" s="122"/>
      <c r="E42" s="122"/>
      <c r="F42" s="122"/>
      <c r="G42" s="122"/>
      <c r="H42" s="122"/>
      <c r="I42" s="122"/>
      <c r="J42" s="2"/>
      <c r="K42" s="122"/>
    </row>
    <row r="43" spans="1:11" s="123" customFormat="1" x14ac:dyDescent="0.25">
      <c r="A43" s="122"/>
      <c r="B43" s="122"/>
      <c r="C43" s="122"/>
      <c r="D43" s="122"/>
      <c r="E43" s="122"/>
      <c r="F43" s="122"/>
      <c r="G43" s="122"/>
      <c r="H43" s="122"/>
      <c r="I43" s="122"/>
      <c r="J43" s="2"/>
      <c r="K43" s="122"/>
    </row>
    <row r="44" spans="1:11" s="123" customFormat="1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2"/>
      <c r="K44" s="122"/>
    </row>
    <row r="45" spans="1:11" s="123" customFormat="1" x14ac:dyDescent="0.25">
      <c r="A45" s="122"/>
      <c r="B45" s="122"/>
      <c r="C45" s="122"/>
      <c r="D45" s="122"/>
      <c r="E45" s="122"/>
      <c r="F45" s="122"/>
      <c r="G45" s="122"/>
      <c r="H45" s="122"/>
      <c r="I45" s="122"/>
      <c r="J45" s="2"/>
      <c r="K45" s="122"/>
    </row>
    <row r="46" spans="1:11" s="123" customFormat="1" x14ac:dyDescent="0.25">
      <c r="A46" s="122"/>
      <c r="B46" s="122"/>
      <c r="C46" s="122"/>
      <c r="D46" s="122"/>
      <c r="E46" s="122"/>
      <c r="F46" s="122"/>
      <c r="G46" s="122"/>
      <c r="H46" s="122"/>
      <c r="I46" s="122"/>
      <c r="J46" s="2"/>
      <c r="K46" s="122"/>
    </row>
    <row r="47" spans="1:11" s="123" customFormat="1" ht="57" customHeight="1" x14ac:dyDescent="0.25">
      <c r="A47" s="122"/>
      <c r="B47" s="122"/>
      <c r="C47" s="122"/>
      <c r="D47" s="122"/>
      <c r="E47" s="122"/>
      <c r="F47" s="122"/>
      <c r="G47" s="122"/>
      <c r="H47" s="122"/>
      <c r="I47" s="122"/>
      <c r="J47" s="2"/>
      <c r="K47" s="122"/>
    </row>
    <row r="48" spans="1:11" s="123" customFormat="1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2"/>
      <c r="K48" s="122"/>
    </row>
    <row r="49" spans="1:21" s="123" customForma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2"/>
      <c r="K49" s="122"/>
    </row>
    <row r="50" spans="1:21" s="123" customFormat="1" x14ac:dyDescent="0.25">
      <c r="A50" s="122"/>
      <c r="B50" s="122"/>
      <c r="C50" s="122"/>
      <c r="D50" s="122"/>
      <c r="E50" s="122"/>
      <c r="F50" s="122"/>
      <c r="G50" s="122"/>
      <c r="H50" s="122"/>
      <c r="I50" s="122"/>
      <c r="J50" s="2"/>
      <c r="K50" s="122"/>
    </row>
    <row r="51" spans="1:21" s="123" customFormat="1" x14ac:dyDescent="0.25">
      <c r="A51" s="122"/>
      <c r="B51" s="122"/>
      <c r="C51" s="122"/>
      <c r="D51" s="122"/>
      <c r="E51" s="122"/>
      <c r="F51" s="122"/>
      <c r="G51" s="122"/>
      <c r="H51" s="122"/>
      <c r="I51" s="122"/>
      <c r="J51" s="2"/>
      <c r="K51" s="122"/>
    </row>
    <row r="52" spans="1:21" s="123" customFormat="1" x14ac:dyDescent="0.25">
      <c r="A52" s="122"/>
      <c r="B52" s="122"/>
      <c r="C52" s="122"/>
      <c r="D52" s="122"/>
      <c r="E52" s="122"/>
      <c r="F52" s="122"/>
      <c r="G52" s="122"/>
      <c r="H52" s="122"/>
      <c r="I52" s="122"/>
      <c r="J52" s="2"/>
      <c r="K52" s="122"/>
    </row>
    <row r="53" spans="1:21" s="123" customFormat="1" x14ac:dyDescent="0.25">
      <c r="A53" s="122"/>
      <c r="B53" s="122"/>
      <c r="C53" s="122"/>
      <c r="D53" s="122"/>
      <c r="E53" s="122"/>
      <c r="F53" s="122"/>
      <c r="G53" s="122"/>
      <c r="H53" s="122"/>
      <c r="I53" s="122"/>
      <c r="J53" s="2"/>
      <c r="K53" s="122"/>
    </row>
    <row r="54" spans="1:21" s="123" customFormat="1" x14ac:dyDescent="0.25">
      <c r="B54" s="122"/>
      <c r="C54" s="122"/>
      <c r="D54" s="122"/>
      <c r="E54" s="156"/>
      <c r="H54" s="122"/>
      <c r="I54" s="122"/>
      <c r="J54" s="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</row>
    <row r="55" spans="1:21" s="123" customFormat="1" x14ac:dyDescent="0.25">
      <c r="B55" s="122"/>
      <c r="C55" s="122"/>
      <c r="D55" s="122"/>
      <c r="E55" s="156"/>
      <c r="H55" s="122"/>
      <c r="I55" s="122"/>
      <c r="J55" s="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</row>
    <row r="56" spans="1:21" s="123" customFormat="1" x14ac:dyDescent="0.25">
      <c r="B56" s="122"/>
      <c r="C56" s="122"/>
      <c r="D56" s="122"/>
      <c r="E56" s="156"/>
      <c r="H56" s="122"/>
      <c r="I56" s="122"/>
      <c r="J56" s="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</row>
    <row r="57" spans="1:21" s="123" customFormat="1" x14ac:dyDescent="0.25">
      <c r="B57" s="122"/>
      <c r="C57" s="122"/>
      <c r="D57" s="122"/>
      <c r="E57" s="156"/>
      <c r="H57" s="122"/>
      <c r="I57" s="122"/>
      <c r="J57" s="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</row>
    <row r="58" spans="1:21" s="123" customFormat="1" x14ac:dyDescent="0.25">
      <c r="B58" s="122"/>
      <c r="C58" s="122"/>
      <c r="D58" s="122"/>
      <c r="E58" s="156"/>
      <c r="H58" s="122"/>
      <c r="I58" s="122"/>
      <c r="J58" s="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</row>
    <row r="59" spans="1:21" s="123" customFormat="1" x14ac:dyDescent="0.25">
      <c r="B59" s="122"/>
      <c r="C59" s="122"/>
      <c r="D59" s="122"/>
      <c r="E59" s="156"/>
      <c r="H59" s="122"/>
      <c r="I59" s="122"/>
      <c r="J59" s="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</row>
    <row r="60" spans="1:21" s="123" customFormat="1" x14ac:dyDescent="0.25">
      <c r="B60" s="122"/>
      <c r="C60" s="122"/>
      <c r="D60" s="122"/>
      <c r="E60" s="122"/>
      <c r="H60" s="122"/>
      <c r="I60" s="122"/>
      <c r="J60" s="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</row>
    <row r="61" spans="1:21" s="123" customFormat="1" x14ac:dyDescent="0.25">
      <c r="B61" s="122"/>
      <c r="C61" s="122"/>
      <c r="D61" s="122"/>
      <c r="E61" s="122"/>
      <c r="H61" s="122"/>
      <c r="I61" s="122"/>
      <c r="J61" s="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</row>
    <row r="62" spans="1:21" s="123" customFormat="1" x14ac:dyDescent="0.25">
      <c r="B62" s="122"/>
      <c r="C62" s="122"/>
      <c r="D62" s="122"/>
      <c r="E62" s="122"/>
      <c r="H62" s="122"/>
      <c r="I62" s="122"/>
      <c r="J62" s="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</row>
    <row r="63" spans="1:21" s="123" customFormat="1" x14ac:dyDescent="0.25">
      <c r="B63" s="122"/>
      <c r="C63" s="122"/>
      <c r="D63" s="122"/>
      <c r="E63" s="122"/>
      <c r="H63" s="122"/>
      <c r="I63" s="122"/>
      <c r="J63" s="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</row>
    <row r="64" spans="1:21" s="123" customFormat="1" x14ac:dyDescent="0.25">
      <c r="B64" s="122"/>
      <c r="C64" s="122"/>
      <c r="D64" s="122"/>
      <c r="E64" s="122"/>
      <c r="H64" s="122"/>
      <c r="I64" s="122"/>
      <c r="J64" s="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</row>
  </sheetData>
  <sheetProtection password="CA0B" sheet="1" objects="1" scenarios="1"/>
  <mergeCells count="34">
    <mergeCell ref="G9:G10"/>
    <mergeCell ref="D17:E17"/>
    <mergeCell ref="B27:H27"/>
    <mergeCell ref="B20:B22"/>
    <mergeCell ref="D21:E21"/>
    <mergeCell ref="D13:E13"/>
    <mergeCell ref="D19:E19"/>
    <mergeCell ref="D18:E18"/>
    <mergeCell ref="D14:D16"/>
    <mergeCell ref="J14:J24"/>
    <mergeCell ref="D23:E23"/>
    <mergeCell ref="B25:H25"/>
    <mergeCell ref="D24:E24"/>
    <mergeCell ref="F14:F16"/>
    <mergeCell ref="D20:E20"/>
    <mergeCell ref="D22:E22"/>
    <mergeCell ref="C14:C16"/>
    <mergeCell ref="B14:B19"/>
    <mergeCell ref="B3:K3"/>
    <mergeCell ref="K11:K12"/>
    <mergeCell ref="H11:J11"/>
    <mergeCell ref="B11:B12"/>
    <mergeCell ref="C11:C12"/>
    <mergeCell ref="D11:E12"/>
    <mergeCell ref="F11:F12"/>
    <mergeCell ref="G11:G12"/>
    <mergeCell ref="I9:I10"/>
    <mergeCell ref="B9:D9"/>
    <mergeCell ref="B6:I6"/>
    <mergeCell ref="B7:C7"/>
    <mergeCell ref="D7:I7"/>
    <mergeCell ref="H9:H10"/>
    <mergeCell ref="B5:K5"/>
    <mergeCell ref="F9:F10"/>
  </mergeCells>
  <phoneticPr fontId="4" type="noConversion"/>
  <printOptions horizontalCentered="1"/>
  <pageMargins left="0.35433070866141736" right="0.23622047244094491" top="0.47244094488188981" bottom="0.59055118110236227" header="0.27559055118110237" footer="0.31496062992125984"/>
  <pageSetup paperSize="9" scale="65" orientation="landscape" r:id="rId1"/>
  <headerFooter>
    <oddFooter>&amp;R&amp;10&amp;P de &amp;N</oddFooter>
  </headerFooter>
  <rowBreaks count="1" manualBreakCount="1">
    <brk id="22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8"/>
  <sheetViews>
    <sheetView zoomScaleNormal="100" workbookViewId="0">
      <selection activeCell="E21" sqref="E21"/>
    </sheetView>
  </sheetViews>
  <sheetFormatPr defaultColWidth="11.42578125" defaultRowHeight="15" x14ac:dyDescent="0.25"/>
  <cols>
    <col min="1" max="1" width="4.28515625" customWidth="1"/>
    <col min="2" max="2" width="23.28515625" customWidth="1"/>
    <col min="3" max="3" width="41.28515625" customWidth="1"/>
    <col min="4" max="4" width="18.140625" customWidth="1"/>
    <col min="5" max="5" width="21.85546875" customWidth="1"/>
    <col min="6" max="6" width="21.7109375" customWidth="1"/>
    <col min="7" max="7" width="21.28515625" customWidth="1"/>
    <col min="8" max="8" width="9.42578125" customWidth="1"/>
    <col min="9" max="9" width="8" customWidth="1"/>
  </cols>
  <sheetData>
    <row r="2" spans="2:11" ht="14.25" customHeight="1" x14ac:dyDescent="0.25"/>
    <row r="3" spans="2:11" ht="23.25" customHeight="1" x14ac:dyDescent="0.25">
      <c r="B3" s="281" t="s">
        <v>96</v>
      </c>
      <c r="C3" s="281"/>
      <c r="D3" s="281"/>
      <c r="E3" s="281"/>
      <c r="F3" s="281"/>
      <c r="G3" s="281"/>
      <c r="H3" s="281"/>
      <c r="I3" s="281"/>
    </row>
    <row r="4" spans="2:11" ht="14.25" customHeight="1" x14ac:dyDescent="0.25">
      <c r="B4" s="11"/>
      <c r="C4" s="11"/>
      <c r="D4" s="11"/>
      <c r="E4" s="11"/>
      <c r="F4" s="11"/>
      <c r="G4" s="11"/>
      <c r="H4" s="11"/>
      <c r="I4" s="11"/>
    </row>
    <row r="5" spans="2:11" ht="24.75" customHeight="1" x14ac:dyDescent="0.25">
      <c r="B5" s="281" t="s">
        <v>93</v>
      </c>
      <c r="C5" s="281"/>
      <c r="D5" s="281"/>
      <c r="E5" s="281"/>
      <c r="F5" s="281"/>
      <c r="G5" s="281"/>
      <c r="H5" s="281"/>
      <c r="I5" s="281"/>
      <c r="J5" s="1"/>
      <c r="K5" s="1"/>
    </row>
    <row r="6" spans="2:11" ht="15" customHeight="1" x14ac:dyDescent="0.25">
      <c r="B6" s="281"/>
      <c r="C6" s="281"/>
      <c r="D6" s="281"/>
      <c r="E6" s="281"/>
      <c r="F6" s="281"/>
      <c r="G6" s="281"/>
      <c r="H6" s="281"/>
      <c r="I6" s="281"/>
    </row>
    <row r="7" spans="2:11" ht="15.75" thickBot="1" x14ac:dyDescent="0.3">
      <c r="C7" s="12" t="s">
        <v>1</v>
      </c>
      <c r="D7" s="282">
        <f>'4.CE_Comp. Prof_Inst.'!D7:I7</f>
        <v>0</v>
      </c>
      <c r="E7" s="282"/>
      <c r="F7" s="282"/>
      <c r="G7" s="282"/>
      <c r="H7" s="282"/>
      <c r="I7" s="14"/>
    </row>
    <row r="8" spans="2:11" x14ac:dyDescent="0.25">
      <c r="C8" s="12"/>
      <c r="D8" s="15"/>
      <c r="E8" s="14"/>
      <c r="F8" s="14"/>
      <c r="G8" s="14"/>
      <c r="H8" s="14"/>
      <c r="I8" s="14"/>
    </row>
    <row r="9" spans="2:11" ht="14.25" customHeight="1" x14ac:dyDescent="0.25"/>
    <row r="10" spans="2:11" ht="14.25" customHeight="1" x14ac:dyDescent="0.25">
      <c r="C10" s="286" t="s">
        <v>105</v>
      </c>
      <c r="D10" s="286"/>
    </row>
    <row r="11" spans="2:11" ht="14.25" customHeight="1" thickBot="1" x14ac:dyDescent="0.3"/>
    <row r="12" spans="2:11" ht="36.75" customHeight="1" thickBot="1" x14ac:dyDescent="0.3">
      <c r="C12" s="28"/>
      <c r="D12" s="29" t="s">
        <v>9</v>
      </c>
      <c r="E12" s="30" t="s">
        <v>10</v>
      </c>
      <c r="F12" s="31" t="s">
        <v>11</v>
      </c>
      <c r="G12" s="32" t="s">
        <v>12</v>
      </c>
    </row>
    <row r="13" spans="2:11" ht="21" customHeight="1" thickBot="1" x14ac:dyDescent="0.3">
      <c r="C13" s="33" t="s">
        <v>176</v>
      </c>
      <c r="D13" s="7">
        <f>'2.Formação '!I19</f>
        <v>0</v>
      </c>
      <c r="E13" s="8">
        <f>'2.Formação '!J21</f>
        <v>0</v>
      </c>
      <c r="F13" s="16">
        <f>'2.Formação '!E9</f>
        <v>0.1</v>
      </c>
      <c r="G13" s="34">
        <f>E13*F13</f>
        <v>0</v>
      </c>
    </row>
    <row r="14" spans="2:11" ht="21" customHeight="1" thickBot="1" x14ac:dyDescent="0.3">
      <c r="C14" s="35" t="s">
        <v>29</v>
      </c>
      <c r="D14" s="9">
        <f>'3.CE_Comp. Téc.-Cient.'!I53</f>
        <v>0</v>
      </c>
      <c r="E14" s="10">
        <f>'3.CE_Comp. Téc.-Cient.'!J53</f>
        <v>0</v>
      </c>
      <c r="F14" s="16">
        <f>'3.CE_Comp. Téc.-Cient.'!E9</f>
        <v>0.65</v>
      </c>
      <c r="G14" s="36">
        <f>E14*F14</f>
        <v>0</v>
      </c>
    </row>
    <row r="15" spans="2:11" ht="21" customHeight="1" thickBot="1" x14ac:dyDescent="0.3">
      <c r="C15" s="33" t="s">
        <v>104</v>
      </c>
      <c r="D15" s="7">
        <f>'4.CE_Comp. Prof_Inst.'!I25</f>
        <v>0</v>
      </c>
      <c r="E15" s="8">
        <f>'4.CE_Comp. Prof_Inst.'!J27</f>
        <v>0</v>
      </c>
      <c r="F15" s="16">
        <f>'4.CE_Comp. Prof_Inst.'!E9</f>
        <v>0.25</v>
      </c>
      <c r="G15" s="34">
        <f t="shared" ref="G15" si="0">E15*F15</f>
        <v>0</v>
      </c>
    </row>
    <row r="16" spans="2:11" ht="24.95" customHeight="1" thickBot="1" x14ac:dyDescent="0.3">
      <c r="C16" s="283" t="s">
        <v>92</v>
      </c>
      <c r="D16" s="284"/>
      <c r="E16" s="284"/>
      <c r="F16" s="285"/>
      <c r="G16" s="37">
        <f>G13+G14+G15</f>
        <v>0</v>
      </c>
    </row>
    <row r="19" spans="3:12" ht="18.75" x14ac:dyDescent="0.3">
      <c r="C19" s="13"/>
    </row>
    <row r="28" spans="3:12" x14ac:dyDescent="0.25">
      <c r="L28" t="s">
        <v>91</v>
      </c>
    </row>
  </sheetData>
  <mergeCells count="6">
    <mergeCell ref="B3:I3"/>
    <mergeCell ref="B6:I6"/>
    <mergeCell ref="D7:H7"/>
    <mergeCell ref="C16:F16"/>
    <mergeCell ref="B5:I5"/>
    <mergeCell ref="C10:D10"/>
  </mergeCells>
  <phoneticPr fontId="7" type="noConversion"/>
  <pageMargins left="0.75" right="0.75" top="1" bottom="1" header="0.5" footer="0.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1.Identificação </vt:lpstr>
      <vt:lpstr>2.Formação </vt:lpstr>
      <vt:lpstr>3.CE_Comp. Téc.-Cient.</vt:lpstr>
      <vt:lpstr>4.CE_Comp. Prof_Inst.</vt:lpstr>
      <vt:lpstr>5.CE_Pontuação</vt:lpstr>
      <vt:lpstr>'1.Identificação '!Área_de_Impressão</vt:lpstr>
      <vt:lpstr>'3.CE_Comp. Téc.-Cient.'!Área_de_Impressão</vt:lpstr>
      <vt:lpstr>'4.CE_Comp. Prof_Inst.'!Área_de_Impressão</vt:lpstr>
      <vt:lpstr>'3.CE_Comp. Téc.-Cient.'!Títulos_de_Impressão</vt:lpstr>
      <vt:lpstr>'4.CE_Comp. Prof_Inst.'!Títulos_de_Impressão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Maria Inês Almeida</cp:lastModifiedBy>
  <cp:lastPrinted>2013-04-24T15:47:59Z</cp:lastPrinted>
  <dcterms:created xsi:type="dcterms:W3CDTF">2010-06-22T17:24:01Z</dcterms:created>
  <dcterms:modified xsi:type="dcterms:W3CDTF">2019-12-09T17:50:00Z</dcterms:modified>
</cp:coreProperties>
</file>